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0BA33AE5-568A-49AC-865E-BFC6A67AFA3B}" xr6:coauthVersionLast="47" xr6:coauthVersionMax="47" xr10:uidLastSave="{00000000-0000-0000-0000-000000000000}"/>
  <bookViews>
    <workbookView xWindow="6435" yWindow="-14385" windowWidth="20310" windowHeight="12690" tabRatio="83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U37" i="10"/>
  <c r="C37" i="10"/>
  <c r="BE36" i="10"/>
  <c r="AM36" i="10"/>
  <c r="U36" i="10"/>
  <c r="C36" i="10"/>
  <c r="CO35" i="10"/>
  <c r="CO36" i="10" s="1"/>
  <c r="CO37" i="10" s="1"/>
  <c r="BE35" i="10"/>
  <c r="C35" i="10"/>
  <c r="CO34" i="10"/>
  <c r="BW34" i="10"/>
  <c r="BW35" i="10" s="1"/>
  <c r="BW36" i="10" s="1"/>
  <c r="BW37" i="10" s="1"/>
  <c r="BW38" i="10" s="1"/>
  <c r="BE34" i="10"/>
  <c r="U34" i="10"/>
  <c r="U35" i="10" s="1"/>
  <c r="C34" i="10"/>
  <c r="AM34" i="10" s="1"/>
  <c r="AM35"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<sst xmlns="http://schemas.openxmlformats.org/spreadsheetml/2006/main" count="1135" uniqueCount="572">
  <si>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</si>
  <si>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</si>
  <si>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</si>
  <si>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</si>
  <si>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</si>
  <si>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</si>
  <si>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</si>
  <si>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</si>
  <si>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</si>
  <si>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</si>
  <si>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</si>
  <si>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</si>
  <si>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</si>
  <si>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</si>
  <si>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</si>
  <si>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</si>
  <si>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</si>
  <si>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</si>
  <si>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</si>
  <si>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</si>
  <si>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</si>
  <si>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</si>
  <si>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</si>
  <si>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</si>
  <si>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</si>
  <si>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</si>
  <si>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</si>
  <si>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</si>
  <si>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</si>
  <si>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</si>
  <si>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</si>
  <si>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</si>
  <si>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</si>
  <si>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</si>
  <si>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</si>
  <si>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</si>
  <si>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</si>
  <si>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</si>
  <si>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</si>
  <si>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</si>
  <si>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</si>
  <si>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</si>
  <si>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</si>
  <si>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</si>
  <si>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</si>
  <si>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</si>
  <si>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</si>
  <si>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</si>
  <si>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</si>
  <si>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</si>
  <si>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</si>
  <si>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</si>
  <si>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</si>
  <si>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</si>
  <si>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</si>
  <si>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</si>
  <si>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</si>
  <si>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</si>
  <si>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</si>
  <si>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</si>
  <si>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</si>
  <si>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</si>
  <si>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</si>
  <si>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</si>
  <si>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</si>
  <si>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</si>
  <si>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</si>
  <si>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</si>
  <si>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</si>
  <si>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</si>
  <si>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</si>
  <si>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</si>
  <si>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</si>
  <si>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</si>
  <si>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</si>
  <si>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</si>
  <si>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</si>
  <si>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</si>
  <si>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</si>
  <si>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</si>
  <si>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</si>
  <si>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</si>
  <si>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</si>
  <si>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</si>
  <si>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</si>
  <si>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</si>
  <si>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</si>
  <si>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</si>
  <si>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</si>
  <si>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</si>
  <si>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</si>
  <si>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</si>
  <si>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</si>
  <si>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</si>
  <si>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田原市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</si>
  <si>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</si>
  <si>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</si>
  <si>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</si>
  <si>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</si>
  <si>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</si>
  <si>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</si>
  <si>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</si>
  <si>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</si>
  <si>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</si>
  <si>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</si>
  <si>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</si>
  <si>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</si>
  <si>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</si>
  <si>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</si>
  <si>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</si>
  <si>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</si>
  <si>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</si>
  <si>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</si>
  <si>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</si>
  <si>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</si>
  <si>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</si>
  <si>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</si>
  <si>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</si>
  <si>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</si>
  <si>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</si>
  <si>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</si>
  <si>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</si>
  <si>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</si>
  <si>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</si>
  <si>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</si>
  <si>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</si>
  <si>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</si>
  <si>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</si>
  <si>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</si>
  <si>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</si>
  <si>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</si>
  <si>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</si>
  <si>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</si>
  <si>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</si>
  <si>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</si>
  <si>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</si>
  <si>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</si>
  <si>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</si>
  <si>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</si>
  <si>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</si>
  <si>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</si>
  <si>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</si>
  <si>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</si>
  <si>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</si>
  <si>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</si>
  <si>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</si>
  <si>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</si>
  <si>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</si>
  <si>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</si>
  <si>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</si>
  <si>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</si>
  <si>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</si>
  <si>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</si>
  <si>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</si>
  <si>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</si>
  <si>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</si>
  <si>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</si>
  <si>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</si>
  <si>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</si>
  <si>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</si>
  <si>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</si>
  <si>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</si>
  <si>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</si>
  <si>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</si>
  <si>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</si>
  <si>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</si>
  <si>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</si>
  <si>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</si>
  <si>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</si>
  <si>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</si>
  <si>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</si>
  <si>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</si>
  <si>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</si>
  <si>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</si>
  <si>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</si>
  <si>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</si>
  <si>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</si>
  <si>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</si>
  <si>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</si>
  <si>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</si>
  <si>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</si>
  <si>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</si>
  <si>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</si>
  <si>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</si>
  <si>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</si>
  <si>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</si>
  <si>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</si>
  <si>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</si>
  <si>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</si>
  <si>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</si>
  <si>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</si>
  <si>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</si>
  <si>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</si>
  <si>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</si>
  <si>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</si>
  <si>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</si>
  <si>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</si>
  <si>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</si>
  <si>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</si>
  <si>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</si>
  <si>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</si>
  <si>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</si>
  <si>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</si>
  <si>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</si>
  <si>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愛知県田原市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</si>
  <si>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</si>
  <si>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</si>
  <si>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</si>
  <si>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</si>
  <si>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</si>
  <si>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</si>
  <si>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</si>
  <si>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</si>
  <si>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</si>
  <si>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</si>
  <si>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</si>
  <si>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</si>
  <si>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</si>
  <si>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</si>
  <si>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</si>
  <si>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</si>
  <si>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</si>
  <si>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</si>
  <si>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</si>
  <si>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</si>
  <si>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</si>
  <si>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</si>
  <si>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</si>
  <si>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</si>
  <si>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</si>
  <si>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</si>
  <si>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</si>
  <si>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</si>
  <si>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</si>
  <si>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</si>
  <si>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</si>
  <si>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</si>
  <si>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</si>
  <si>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</si>
  <si>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</si>
  <si>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</si>
  <si>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</si>
  <si>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</si>
  <si>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</si>
  <si>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</si>
  <si>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</si>
  <si>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</si>
  <si>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</si>
  <si>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</si>
  <si>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</si>
  <si>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</si>
  <si>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</si>
  <si>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</si>
  <si>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</si>
  <si>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</si>
  <si>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</si>
  <si>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</si>
  <si>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</si>
  <si>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</si>
  <si>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</si>
  <si>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</si>
  <si>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</si>
  <si>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</si>
  <si>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</si>
  <si>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</si>
  <si>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</si>
  <si>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</si>
  <si>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</si>
  <si>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</si>
  <si>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</si>
  <si>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</si>
  <si>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</si>
  <si>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</si>
  <si>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</si>
  <si>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</si>
  <si>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</si>
  <si>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</si>
  <si>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</si>
  <si>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</si>
  <si>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</si>
  <si>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</si>
  <si>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</si>
  <si>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</si>
  <si>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</si>
  <si>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</si>
  <si>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</si>
  <si>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</si>
  <si>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</si>
  <si>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</si>
  <si>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</si>
  <si>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</si>
  <si>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</si>
  <si>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</si>
  <si>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</si>
  <si>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</si>
  <si>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</si>
  <si>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</si>
  <si>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</si>
  <si>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</si>
  <si>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</si>
  <si>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</si>
  <si>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</si>
  <si>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</si>
  <si>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</si>
  <si>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</si>
  <si>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</si>
  <si>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</si>
  <si>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</si>
  <si>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</si>
  <si>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</si>
  <si>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</si>
  <si>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</si>
  <si>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</si>
  <si>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</si>
  <si>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</si>
  <si>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</si>
  <si>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</si>
  <si>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</si>
  <si>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</si>
  <si>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</si>
  <si>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</si>
  <si>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</si>
  <si>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</si>
  <si>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</si>
  <si>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</si>
  <si>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</si>
  <si>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</si>
  <si>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</si>
  <si>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</si>
  <si>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</si>
  <si>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</si>
  <si>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</si>
  <si>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</si>
  <si>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</si>
  <si>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</si>
  <si>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</si>
  <si>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</si>
  <si>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</si>
  <si>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</si>
  <si>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</si>
  <si>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</si>
  <si>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</si>
  <si>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</si>
  <si>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</si>
  <si>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</si>
  <si>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</si>
  <si>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</si>
  <si>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</si>
  <si>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</si>
  <si>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</si>
  <si>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</si>
  <si>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</si>
  <si>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</si>
  <si>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</si>
  <si>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</si>
  <si>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愛知県田原市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</si>
  <si>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</si>
  <si>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</si>
  <si>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</si>
  <si>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</si>
  <si>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</si>
  <si>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</si>
  <si>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</si>
  <si>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</si>
  <si>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</si>
  <si>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</si>
  <si>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</si>
  <si>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</si>
  <si>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</si>
  <si>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</si>
  <si>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</si>
  <si>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</si>
  <si>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</si>
  <si>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</si>
  <si>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</si>
  <si>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</si>
  <si>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</si>
  <si>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</si>
  <si>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</si>
  <si>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</si>
  <si>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</si>
  <si>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</si>
  <si>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</si>
  <si>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</si>
  <si>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</si>
  <si>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</si>
  <si>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</si>
  <si>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</si>
  <si>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</si>
  <si>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</si>
  <si>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</si>
  <si>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</si>
  <si>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</si>
  <si>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</si>
  <si>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</si>
  <si>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</si>
  <si>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</si>
  <si>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</si>
  <si>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</si>
  <si>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</si>
  <si>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</si>
  <si>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</si>
  <si>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</si>
  <si>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</si>
  <si>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</si>
  <si>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</si>
  <si>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</si>
  <si>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</si>
  <si>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</si>
  <si>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</si>
  <si>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</si>
  <si>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</si>
  <si>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</si>
  <si>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</si>
  <si>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</si>
  <si>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</si>
  <si>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</si>
  <si>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</si>
  <si>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</si>
  <si>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</si>
  <si>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</si>
  <si>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</si>
  <si>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</si>
  <si>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</si>
  <si>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</si>
  <si>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</si>
  <si>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</si>
  <si>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</si>
  <si>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</si>
  <si>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</si>
  <si>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</si>
  <si>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</si>
  <si>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</si>
  <si>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</si>
  <si>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</si>
  <si>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</si>
  <si>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</si>
  <si>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</si>
  <si>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</si>
  <si>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</si>
  <si>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</si>
  <si>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</si>
  <si>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</si>
  <si>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</si>
  <si>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</si>
  <si>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</si>
  <si>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</si>
  <si>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</si>
  <si>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</si>
  <si>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</si>
  <si>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</si>
  <si>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</si>
  <si>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</si>
  <si>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</si>
  <si>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</si>
  <si>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</si>
  <si>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</si>
  <si>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</si>
  <si>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</si>
  <si>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</si>
  <si>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</si>
  <si>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</si>
  <si>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</si>
  <si>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</si>
  <si>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</si>
  <si>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</si>
  <si>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</si>
  <si>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</si>
  <si>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</si>
  <si>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</si>
  <si>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</si>
  <si>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</si>
  <si>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</si>
  <si>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</si>
  <si>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</si>
  <si>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</si>
  <si>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</si>
  <si>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</si>
  <si>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</si>
  <si>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</si>
  <si>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</si>
  <si>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</si>
  <si>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</si>
  <si>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</si>
  <si>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</si>
  <si>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</si>
  <si>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</si>
  <si>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</si>
  <si>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</si>
  <si>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</si>
  <si>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</si>
  <si>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</si>
  <si>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</si>
  <si>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</si>
  <si>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</si>
  <si>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</si>
  <si>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</si>
  <si>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</si>
  <si>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</si>
  <si>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</si>
  <si>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</si>
  <si>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</si>
  <si>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</si>
  <si>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</si>
  <si>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</si>
  <si>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</si>
  <si>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</si>
  <si>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</si>
  <si>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</si>
  <si>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</si>
  <si>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</si>
  <si>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</si>
  <si>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</si>
  <si>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</si>
  <si>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</si>
  <si>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</si>
  <si>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</si>
  <si>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</si>
  <si>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</si>
  <si>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</si>
  <si>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</si>
  <si>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</si>
  <si>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</si>
  <si>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</si>
  <si>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</si>
  <si>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</si>
  <si>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</si>
  <si>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</si>
  <si>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</si>
  <si>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1.24</t>
  </si>
  <si>
    <t>▲ 1.36</t>
  </si>
  <si>
    <t>▲ 1.86</t>
  </si>
  <si>
    <t>▲ 19.15</t>
  </si>
  <si>
    <t>水道事業会計</t>
  </si>
  <si>
    <t>一般会計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</si>
  <si>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</si>
  <si>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</si>
  <si>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</si>
  <si>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</si>
  <si>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</si>
  <si>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</si>
  <si>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</si>
  <si>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</si>
  <si>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</si>
  <si>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</si>
  <si>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愛知県市町村職員退職手当組合</t>
    <rPh sb="0" eb="3">
      <t>アイチケン</t>
    </rPh>
    <rPh sb="3" eb="6">
      <t>シチョウソン</t>
    </rPh>
    <rPh sb="6" eb="8">
      <t>ショクイン</t>
    </rPh>
    <rPh sb="8" eb="10">
      <t>タイショク</t>
    </rPh>
    <rPh sb="10" eb="12">
      <t>テアテ</t>
    </rPh>
    <rPh sb="12" eb="14">
      <t>クミアイ</t>
    </rPh>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</si>
  <si>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</si>
  <si>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</si>
  <si>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東三河広域連合（一般会計）</t>
    <rPh sb="0" eb="1">
      <t>ヒガシ</t>
    </rPh>
    <rPh sb="1" eb="3">
      <t>ミカワ</t>
    </rPh>
    <rPh sb="3" eb="5">
      <t>コウイキ</t>
    </rPh>
    <rPh sb="5" eb="7">
      <t>レンゴウ</t>
    </rPh>
    <rPh sb="8" eb="10">
      <t>イッパン</t>
    </rPh>
    <rPh sb="10" eb="12">
      <t>カイケイ</t>
    </rPh>
    <phoneticPr fontId="2"/>
  </si>
  <si>
    <t>東三河広域連合（介護保険特別会計）</t>
    <rPh sb="0" eb="1">
      <t>ヒガシ</t>
    </rPh>
    <rPh sb="1" eb="3">
      <t>ミカワ</t>
    </rPh>
    <rPh sb="3" eb="5">
      <t>コウイキ</t>
    </rPh>
    <rPh sb="5" eb="7">
      <t>レンゴウ</t>
    </rPh>
    <rPh sb="8" eb="10">
      <t>カイゴ</t>
    </rPh>
    <rPh sb="10" eb="12">
      <t>ホケン</t>
    </rPh>
    <rPh sb="12" eb="14">
      <t>トクベツ</t>
    </rPh>
    <rPh sb="14" eb="16">
      <t>カイケイ</t>
    </rPh>
    <phoneticPr fontId="2"/>
  </si>
  <si>
    <t>崋山会</t>
    <rPh sb="0" eb="2">
      <t>カザン</t>
    </rPh>
    <rPh sb="2" eb="3">
      <t>カイ</t>
    </rPh>
    <phoneticPr fontId="2"/>
  </si>
  <si>
    <t>あつまるタウン田原</t>
    <rPh sb="7" eb="9">
      <t>タハラ</t>
    </rPh>
    <phoneticPr fontId="2"/>
  </si>
  <si>
    <t>田原市土地開発公社</t>
    <rPh sb="0" eb="3">
      <t>タハラシ</t>
    </rPh>
    <rPh sb="3" eb="5">
      <t>トチ</t>
    </rPh>
    <rPh sb="5" eb="7">
      <t>カイハツ</t>
    </rPh>
    <rPh sb="7" eb="9">
      <t>コウシャ</t>
    </rPh>
    <phoneticPr fontId="2"/>
  </si>
  <si>
    <t>グリーンエナジーたはら</t>
  </si>
  <si>
    <t>-</t>
    <phoneticPr fontId="2"/>
  </si>
  <si>
    <t>公有財産等総合管理基金</t>
    <rPh sb="0" eb="2">
      <t>コウユウ</t>
    </rPh>
    <rPh sb="2" eb="4">
      <t>ザイサン</t>
    </rPh>
    <rPh sb="4" eb="5">
      <t>トウ</t>
    </rPh>
    <rPh sb="5" eb="7">
      <t>ソウゴウ</t>
    </rPh>
    <rPh sb="7" eb="9">
      <t>カンリ</t>
    </rPh>
    <rPh sb="9" eb="11">
      <t>キキン</t>
    </rPh>
    <phoneticPr fontId="5"/>
  </si>
  <si>
    <t>市民協働まちづくり基金</t>
    <rPh sb="0" eb="2">
      <t>シミン</t>
    </rPh>
    <rPh sb="2" eb="4">
      <t>キョウドウ</t>
    </rPh>
    <rPh sb="9" eb="11">
      <t>キキン</t>
    </rPh>
    <phoneticPr fontId="5"/>
  </si>
  <si>
    <t>こども基金</t>
    <rPh sb="3" eb="5">
      <t>キキン</t>
    </rPh>
    <phoneticPr fontId="5"/>
  </si>
  <si>
    <t>ふるさと応援基金</t>
    <rPh sb="4" eb="6">
      <t>オウエン</t>
    </rPh>
    <rPh sb="6" eb="8">
      <t>キキン</t>
    </rPh>
    <phoneticPr fontId="5"/>
  </si>
  <si>
    <t>災害対策基金</t>
    <rPh sb="0" eb="2">
      <t>サイガイ</t>
    </rPh>
    <rPh sb="2" eb="4">
      <t>タイサク</t>
    </rPh>
    <rPh sb="4" eb="6">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</si>
  <si>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</si>
  <si>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</si>
  <si>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</si>
  <si>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市債の計画的な発行・償還により将来負担比率は発生していないが、有形固定資産減価償却率は類似団体及び全国平均よりも高い水準にある。特に有形固定資産減価償却率が高いものは、市民会館、体育館、道路、庁舎、保育園となっている。合併前の旧３町でそれぞれ保有していた施設総量が多く、改修等が追いつかないことも有形固定資産減価償却率が高い原因であるため、公共施設等総合管理計画に基づき、今後も集約化・複合化や除却を進めることで有形固定資産減価償却率を抑える取り組みが必要である。</t>
    <rPh sb="84" eb="86">
      <t>シミン</t>
    </rPh>
    <rPh sb="86" eb="88">
      <t>カイカン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</si>
  <si>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</si>
  <si>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</si>
  <si>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</si>
  <si>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</si>
  <si>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</si>
  <si>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</si>
  <si>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将来負担比率ともに類似団体と比較して低い数値となっている。将来負担比率は、市債残高に対し、基金等充当可能額が多く、将来負担額を充当可能財源等が上回る状況が続いており、平成２６年度以降は発生していない。今後もこれまで同様に市債の償還を計画的に進めていくとともに、財政措置のある有利な事業債の優先的な借入及び計画的な基金残高の確保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</si>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</sst>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44C05A5-FC5C-4A51-82ED-887C8D27045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67009</c:v>
                </c:pt>
                <c:pt idx="1">
                  <c:v>40807</c:v>
                </c:pt>
                <c:pt idx="2">
                  <c:v>37343</c:v>
                </c:pt>
                <c:pt idx="3">
                  <c:v>47407</c:v>
                </c:pt>
                <c:pt idx="4">
                  <c:v>49754</c:v>
                </c:pt>
              </c:numCache>
            </c:numRef>
          </c:val>
          <c:smooth val="0"/>
          <c:extLst>
            <c:ext xmlns:c16="http://schemas.microsoft.com/office/drawing/2014/chart" uri="{C3380CC4-5D6E-409C-BE32-E72D297353CC}">
              <c16:uniqueId val="{00000000-DFB3-446C-8D64-DC4CF9C114D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98616</c:v>
                </c:pt>
                <c:pt idx="1">
                  <c:v>61169</c:v>
                </c:pt>
                <c:pt idx="2">
                  <c:v>59502</c:v>
                </c:pt>
                <c:pt idx="3">
                  <c:v>126460</c:v>
                </c:pt>
                <c:pt idx="4">
                  <c:v>102210</c:v>
                </c:pt>
              </c:numCache>
            </c:numRef>
          </c:val>
          <c:smooth val="0"/>
          <c:extLst>
            <c:ext xmlns:c16="http://schemas.microsoft.com/office/drawing/2014/chart" uri="{C3380CC4-5D6E-409C-BE32-E72D297353CC}">
              <c16:uniqueId val="{00000001-DFB3-446C-8D64-DC4CF9C114D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4.6100000000000003</c:v>
                </c:pt>
                <c:pt idx="1">
                  <c:v>4.82</c:v>
                </c:pt>
                <c:pt idx="2">
                  <c:v>3.24</c:v>
                </c:pt>
                <c:pt idx="3">
                  <c:v>4.84</c:v>
                </c:pt>
                <c:pt idx="4">
                  <c:v>5.58</c:v>
                </c:pt>
              </c:numCache>
            </c:numRef>
          </c:val>
          <c:extLst>
            <c:ext xmlns:c16="http://schemas.microsoft.com/office/drawing/2014/chart" uri="{C3380CC4-5D6E-409C-BE32-E72D297353CC}">
              <c16:uniqueId val="{00000000-7A3B-4690-9299-1858696333E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41.97</c:v>
                </c:pt>
                <c:pt idx="1">
                  <c:v>40.44</c:v>
                </c:pt>
                <c:pt idx="2">
                  <c:v>43.53</c:v>
                </c:pt>
                <c:pt idx="3">
                  <c:v>18.73</c:v>
                </c:pt>
                <c:pt idx="4">
                  <c:v>24.43</c:v>
                </c:pt>
              </c:numCache>
            </c:numRef>
          </c:val>
          <c:extLst>
            <c:ext xmlns:c16="http://schemas.microsoft.com/office/drawing/2014/chart" uri="{C3380CC4-5D6E-409C-BE32-E72D297353CC}">
              <c16:uniqueId val="{00000001-7A3B-4690-9299-1858696333E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-1.24</c:v>
                </c:pt>
                <c:pt idx="1">
                  <c:v>-1.36</c:v>
                </c:pt>
                <c:pt idx="2">
                  <c:v>-1.86</c:v>
                </c:pt>
                <c:pt idx="3">
                  <c:v>-19.149999999999999</c:v>
                </c:pt>
                <c:pt idx="4">
                  <c:v>4.99</c:v>
                </c:pt>
              </c:numCache>
            </c:numRef>
          </c:val>
          <c:smooth val="0"/>
          <c:extLst>
            <c:ext xmlns:c16="http://schemas.microsoft.com/office/drawing/2014/chart" uri="{C3380CC4-5D6E-409C-BE32-E72D297353CC}">
              <c16:uniqueId val="{00000002-7A3B-4690-9299-1858696333E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D79-4509-9B0C-46BCFD79C68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D79-4509-9B0C-46BCFD79C68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D79-4509-9B0C-46BCFD79C68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D79-4509-9B0C-46BCFD79C68A}"/>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D79-4509-9B0C-46BCFD79C68A}"/>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0.01</c:v>
                </c:pt>
                <c:pt idx="6">
                  <c:v>#N/A</c:v>
                </c:pt>
                <c:pt idx="7">
                  <c:v>0</c:v>
                </c:pt>
                <c:pt idx="8">
                  <c:v>#N/A</c:v>
                </c:pt>
                <c:pt idx="9">
                  <c:v>0.02</c:v>
                </c:pt>
              </c:numCache>
            </c:numRef>
          </c:val>
          <c:extLst>
            <c:ext xmlns:c16="http://schemas.microsoft.com/office/drawing/2014/chart" uri="{C3380CC4-5D6E-409C-BE32-E72D297353CC}">
              <c16:uniqueId val="{00000005-7D79-4509-9B0C-46BCFD79C68A}"/>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0.62</c:v>
                </c:pt>
                <c:pt idx="2">
                  <c:v>#N/A</c:v>
                </c:pt>
                <c:pt idx="3">
                  <c:v>0.54</c:v>
                </c:pt>
                <c:pt idx="4">
                  <c:v>#N/A</c:v>
                </c:pt>
                <c:pt idx="5">
                  <c:v>1.07</c:v>
                </c:pt>
                <c:pt idx="6">
                  <c:v>#N/A</c:v>
                </c:pt>
                <c:pt idx="7">
                  <c:v>0.56999999999999995</c:v>
                </c:pt>
                <c:pt idx="8">
                  <c:v>#N/A</c:v>
                </c:pt>
                <c:pt idx="9">
                  <c:v>0.51</c:v>
                </c:pt>
              </c:numCache>
            </c:numRef>
          </c:val>
          <c:extLst>
            <c:ext xmlns:c16="http://schemas.microsoft.com/office/drawing/2014/chart" uri="{C3380CC4-5D6E-409C-BE32-E72D297353CC}">
              <c16:uniqueId val="{00000006-7D79-4509-9B0C-46BCFD79C68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0.03</c:v>
                </c:pt>
                <c:pt idx="2">
                  <c:v>#N/A</c:v>
                </c:pt>
                <c:pt idx="3">
                  <c:v>0.24</c:v>
                </c:pt>
                <c:pt idx="4">
                  <c:v>#N/A</c:v>
                </c:pt>
                <c:pt idx="5">
                  <c:v>0.6</c:v>
                </c:pt>
                <c:pt idx="6">
                  <c:v>#N/A</c:v>
                </c:pt>
                <c:pt idx="7">
                  <c:v>0.62</c:v>
                </c:pt>
                <c:pt idx="8">
                  <c:v>#N/A</c:v>
                </c:pt>
                <c:pt idx="9">
                  <c:v>0.82</c:v>
                </c:pt>
              </c:numCache>
            </c:numRef>
          </c:val>
          <c:extLst>
            <c:ext xmlns:c16="http://schemas.microsoft.com/office/drawing/2014/chart" uri="{C3380CC4-5D6E-409C-BE32-E72D297353CC}">
              <c16:uniqueId val="{00000007-7D79-4509-9B0C-46BCFD79C68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4.6100000000000003</c:v>
                </c:pt>
                <c:pt idx="2">
                  <c:v>#N/A</c:v>
                </c:pt>
                <c:pt idx="3">
                  <c:v>4.82</c:v>
                </c:pt>
                <c:pt idx="4">
                  <c:v>#N/A</c:v>
                </c:pt>
                <c:pt idx="5">
                  <c:v>3.24</c:v>
                </c:pt>
                <c:pt idx="6">
                  <c:v>#N/A</c:v>
                </c:pt>
                <c:pt idx="7">
                  <c:v>4.83</c:v>
                </c:pt>
                <c:pt idx="8">
                  <c:v>#N/A</c:v>
                </c:pt>
                <c:pt idx="9">
                  <c:v>5.58</c:v>
                </c:pt>
              </c:numCache>
            </c:numRef>
          </c:val>
          <c:extLst>
            <c:ext xmlns:c16="http://schemas.microsoft.com/office/drawing/2014/chart" uri="{C3380CC4-5D6E-409C-BE32-E72D297353CC}">
              <c16:uniqueId val="{00000008-7D79-4509-9B0C-46BCFD79C68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8.34</c:v>
                </c:pt>
                <c:pt idx="2">
                  <c:v>#N/A</c:v>
                </c:pt>
                <c:pt idx="3">
                  <c:v>8.66</c:v>
                </c:pt>
                <c:pt idx="4">
                  <c:v>#N/A</c:v>
                </c:pt>
                <c:pt idx="5">
                  <c:v>9.74</c:v>
                </c:pt>
                <c:pt idx="6">
                  <c:v>#N/A</c:v>
                </c:pt>
                <c:pt idx="7">
                  <c:v>8.19</c:v>
                </c:pt>
                <c:pt idx="8">
                  <c:v>#N/A</c:v>
                </c:pt>
                <c:pt idx="9">
                  <c:v>7.91</c:v>
                </c:pt>
              </c:numCache>
            </c:numRef>
          </c:val>
          <c:extLst>
            <c:ext xmlns:c16="http://schemas.microsoft.com/office/drawing/2014/chart" uri="{C3380CC4-5D6E-409C-BE32-E72D297353CC}">
              <c16:uniqueId val="{00000009-7D79-4509-9B0C-46BCFD79C68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2767</c:v>
                </c:pt>
                <c:pt idx="5">
                  <c:v>2715</c:v>
                </c:pt>
                <c:pt idx="8">
                  <c:v>2617</c:v>
                </c:pt>
                <c:pt idx="11">
                  <c:v>2532</c:v>
                </c:pt>
                <c:pt idx="14">
                  <c:v>2359</c:v>
                </c:pt>
              </c:numCache>
            </c:numRef>
          </c:val>
          <c:extLst>
            <c:ext xmlns:c16="http://schemas.microsoft.com/office/drawing/2014/chart" uri="{C3380CC4-5D6E-409C-BE32-E72D297353CC}">
              <c16:uniqueId val="{00000000-22EF-4D9C-9F8E-9C5533019BB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2EF-4D9C-9F8E-9C5533019BB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286</c:v>
                </c:pt>
                <c:pt idx="3">
                  <c:v>286</c:v>
                </c:pt>
                <c:pt idx="6">
                  <c:v>286</c:v>
                </c:pt>
                <c:pt idx="9">
                  <c:v>286</c:v>
                </c:pt>
                <c:pt idx="12">
                  <c:v>267</c:v>
                </c:pt>
              </c:numCache>
            </c:numRef>
          </c:val>
          <c:extLst>
            <c:ext xmlns:c16="http://schemas.microsoft.com/office/drawing/2014/chart" uri="{C3380CC4-5D6E-409C-BE32-E72D297353CC}">
              <c16:uniqueId val="{00000002-22EF-4D9C-9F8E-9C5533019BB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EF-4D9C-9F8E-9C5533019BB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525</c:v>
                </c:pt>
                <c:pt idx="3">
                  <c:v>536</c:v>
                </c:pt>
                <c:pt idx="6">
                  <c:v>544</c:v>
                </c:pt>
                <c:pt idx="9">
                  <c:v>530</c:v>
                </c:pt>
                <c:pt idx="12">
                  <c:v>504</c:v>
                </c:pt>
              </c:numCache>
            </c:numRef>
          </c:val>
          <c:extLst>
            <c:ext xmlns:c16="http://schemas.microsoft.com/office/drawing/2014/chart" uri="{C3380CC4-5D6E-409C-BE32-E72D297353CC}">
              <c16:uniqueId val="{00000004-22EF-4D9C-9F8E-9C5533019BB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EF-4D9C-9F8E-9C5533019BB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2EF-4D9C-9F8E-9C5533019BB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2238</c:v>
                </c:pt>
                <c:pt idx="3">
                  <c:v>2315</c:v>
                </c:pt>
                <c:pt idx="6">
                  <c:v>2198</c:v>
                </c:pt>
                <c:pt idx="9">
                  <c:v>2007</c:v>
                </c:pt>
                <c:pt idx="12">
                  <c:v>1957</c:v>
                </c:pt>
              </c:numCache>
            </c:numRef>
          </c:val>
          <c:extLst>
            <c:ext xmlns:c16="http://schemas.microsoft.com/office/drawing/2014/chart" uri="{C3380CC4-5D6E-409C-BE32-E72D297353CC}">
              <c16:uniqueId val="{00000007-22EF-4D9C-9F8E-9C5533019BB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282</c:v>
                </c:pt>
                <c:pt idx="2">
                  <c:v>#N/A</c:v>
                </c:pt>
                <c:pt idx="3">
                  <c:v>#N/A</c:v>
                </c:pt>
                <c:pt idx="4">
                  <c:v>422</c:v>
                </c:pt>
                <c:pt idx="5">
                  <c:v>#N/A</c:v>
                </c:pt>
                <c:pt idx="6">
                  <c:v>#N/A</c:v>
                </c:pt>
                <c:pt idx="7">
                  <c:v>411</c:v>
                </c:pt>
                <c:pt idx="8">
                  <c:v>#N/A</c:v>
                </c:pt>
                <c:pt idx="9">
                  <c:v>#N/A</c:v>
                </c:pt>
                <c:pt idx="10">
                  <c:v>291</c:v>
                </c:pt>
                <c:pt idx="11">
                  <c:v>#N/A</c:v>
                </c:pt>
                <c:pt idx="12">
                  <c:v>#N/A</c:v>
                </c:pt>
                <c:pt idx="13">
                  <c:v>369</c:v>
                </c:pt>
                <c:pt idx="14">
                  <c:v>#N/A</c:v>
                </c:pt>
              </c:numCache>
            </c:numRef>
          </c:val>
          <c:smooth val="0"/>
          <c:extLst>
            <c:ext xmlns:c16="http://schemas.microsoft.com/office/drawing/2014/chart" uri="{C3380CC4-5D6E-409C-BE32-E72D297353CC}">
              <c16:uniqueId val="{00000008-22EF-4D9C-9F8E-9C5533019BB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23317</c:v>
                </c:pt>
                <c:pt idx="5">
                  <c:v>23598</c:v>
                </c:pt>
                <c:pt idx="8">
                  <c:v>23065</c:v>
                </c:pt>
                <c:pt idx="11">
                  <c:v>23570</c:v>
                </c:pt>
                <c:pt idx="14">
                  <c:v>23466</c:v>
                </c:pt>
              </c:numCache>
            </c:numRef>
          </c:val>
          <c:extLst>
            <c:ext xmlns:c16="http://schemas.microsoft.com/office/drawing/2014/chart" uri="{C3380CC4-5D6E-409C-BE32-E72D297353CC}">
              <c16:uniqueId val="{00000000-633F-4009-98B4-02CFE06AD79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3691</c:v>
                </c:pt>
                <c:pt idx="5">
                  <c:v>3686</c:v>
                </c:pt>
                <c:pt idx="8">
                  <c:v>3861</c:v>
                </c:pt>
                <c:pt idx="11">
                  <c:v>3665</c:v>
                </c:pt>
                <c:pt idx="14">
                  <c:v>3396</c:v>
                </c:pt>
              </c:numCache>
            </c:numRef>
          </c:val>
          <c:extLst>
            <c:ext xmlns:c16="http://schemas.microsoft.com/office/drawing/2014/chart" uri="{C3380CC4-5D6E-409C-BE32-E72D297353CC}">
              <c16:uniqueId val="{00000001-633F-4009-98B4-02CFE06AD79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12848</c:v>
                </c:pt>
                <c:pt idx="5">
                  <c:v>12070</c:v>
                </c:pt>
                <c:pt idx="8">
                  <c:v>17213</c:v>
                </c:pt>
                <c:pt idx="11">
                  <c:v>12457</c:v>
                </c:pt>
                <c:pt idx="14">
                  <c:v>14878</c:v>
                </c:pt>
              </c:numCache>
            </c:numRef>
          </c:val>
          <c:extLst>
            <c:ext xmlns:c16="http://schemas.microsoft.com/office/drawing/2014/chart" uri="{C3380CC4-5D6E-409C-BE32-E72D297353CC}">
              <c16:uniqueId val="{00000002-633F-4009-98B4-02CFE06AD79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33F-4009-98B4-02CFE06AD79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33F-4009-98B4-02CFE06AD79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2</c:v>
                </c:pt>
                <c:pt idx="6">
                  <c:v>1</c:v>
                </c:pt>
                <c:pt idx="9">
                  <c:v>1</c:v>
                </c:pt>
                <c:pt idx="12">
                  <c:v>0</c:v>
                </c:pt>
              </c:numCache>
            </c:numRef>
          </c:val>
          <c:extLst>
            <c:ext xmlns:c16="http://schemas.microsoft.com/office/drawing/2014/chart" uri="{C3380CC4-5D6E-409C-BE32-E72D297353CC}">
              <c16:uniqueId val="{00000005-633F-4009-98B4-02CFE06AD79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6324</c:v>
                </c:pt>
                <c:pt idx="3">
                  <c:v>6384</c:v>
                </c:pt>
                <c:pt idx="6">
                  <c:v>6250</c:v>
                </c:pt>
                <c:pt idx="9">
                  <c:v>6218</c:v>
                </c:pt>
                <c:pt idx="12">
                  <c:v>6194</c:v>
                </c:pt>
              </c:numCache>
            </c:numRef>
          </c:val>
          <c:extLst>
            <c:ext xmlns:c16="http://schemas.microsoft.com/office/drawing/2014/chart" uri="{C3380CC4-5D6E-409C-BE32-E72D297353CC}">
              <c16:uniqueId val="{00000006-633F-4009-98B4-02CFE06AD79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33F-4009-98B4-02CFE06AD79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8532</c:v>
                </c:pt>
                <c:pt idx="3">
                  <c:v>7765</c:v>
                </c:pt>
                <c:pt idx="6">
                  <c:v>7316</c:v>
                </c:pt>
                <c:pt idx="9">
                  <c:v>7069</c:v>
                </c:pt>
                <c:pt idx="12">
                  <c:v>6821</c:v>
                </c:pt>
              </c:numCache>
            </c:numRef>
          </c:val>
          <c:extLst>
            <c:ext xmlns:c16="http://schemas.microsoft.com/office/drawing/2014/chart" uri="{C3380CC4-5D6E-409C-BE32-E72D297353CC}">
              <c16:uniqueId val="{00000008-633F-4009-98B4-02CFE06AD79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2873</c:v>
                </c:pt>
                <c:pt idx="3">
                  <c:v>2582</c:v>
                </c:pt>
                <c:pt idx="6">
                  <c:v>2291</c:v>
                </c:pt>
                <c:pt idx="9">
                  <c:v>1910</c:v>
                </c:pt>
                <c:pt idx="12">
                  <c:v>1714</c:v>
                </c:pt>
              </c:numCache>
            </c:numRef>
          </c:val>
          <c:extLst>
            <c:ext xmlns:c16="http://schemas.microsoft.com/office/drawing/2014/chart" uri="{C3380CC4-5D6E-409C-BE32-E72D297353CC}">
              <c16:uniqueId val="{00000009-633F-4009-98B4-02CFE06AD79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20412</c:v>
                </c:pt>
                <c:pt idx="3">
                  <c:v>20871</c:v>
                </c:pt>
                <c:pt idx="6">
                  <c:v>20252</c:v>
                </c:pt>
                <c:pt idx="9">
                  <c:v>22122</c:v>
                </c:pt>
                <c:pt idx="12">
                  <c:v>22254</c:v>
                </c:pt>
              </c:numCache>
            </c:numRef>
          </c:val>
          <c:extLst>
            <c:ext xmlns:c16="http://schemas.microsoft.com/office/drawing/2014/chart" uri="{C3380CC4-5D6E-409C-BE32-E72D297353CC}">
              <c16:uniqueId val="{0000000A-633F-4009-98B4-02CFE06AD79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33F-4009-98B4-02CFE06AD79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7490</c:v>
                </c:pt>
                <c:pt idx="1">
                  <c:v>3553</c:v>
                </c:pt>
                <c:pt idx="2">
                  <c:v>4463</c:v>
                </c:pt>
              </c:numCache>
            </c:numRef>
          </c:val>
          <c:extLst>
            <c:ext xmlns:c16="http://schemas.microsoft.com/office/drawing/2014/chart" uri="{C3380CC4-5D6E-409C-BE32-E72D297353CC}">
              <c16:uniqueId val="{00000000-7A35-423A-BB77-4E062CC16AE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7A35-423A-BB77-4E062CC16AE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8774</c:v>
                </c:pt>
                <c:pt idx="1">
                  <c:v>11948</c:v>
                </c:pt>
                <c:pt idx="2">
                  <c:v>11279</c:v>
                </c:pt>
              </c:numCache>
            </c:numRef>
          </c:val>
          <c:extLst>
            <c:ext xmlns:c16="http://schemas.microsoft.com/office/drawing/2014/chart" uri="{C3380CC4-5D6E-409C-BE32-E72D297353CC}">
              <c16:uniqueId val="{00000002-7A35-423A-BB77-4E062CC16AE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{8AB2426D-6078-479D-ADD6-7E678AF32954}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B7A-4164-8AFF-17F24BD45C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{A24E8D2E-A4CC-42D6-9770-396CFBE0844C}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7A-4164-8AFF-17F24BD45C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{683E4770-8614-43AD-A6D4-8CE76567D537}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7A-4164-8AFF-17F24BD45C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{293C1EF4-C589-44F7-8B29-7B5ACDFF757F}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7A-4164-8AFF-17F24BD45C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{3F4A93CF-7431-4F68-8CBD-FF1E4827FB10}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7A-4164-8AFF-17F24BD45C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{585BB1A0-0278-47B9-B586-5CF9C0C2D873}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B7A-4164-8AFF-17F24BD45C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{AFAECA6F-AFB8-442F-BDD5-694555AEE3E5}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B7A-4164-8AFF-17F24BD45C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{D013B8E0-7978-4DA6-B6C1-D2CCAAACDE76}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B7A-4164-8AFF-17F24BD45C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{EBADBB53-63B4-4230-A2AA-F8330057C769}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B7A-4164-8AFF-17F24BD45C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66.2</c:v>
                </c:pt>
                <c:pt idx="8">
                  <c:v>67.900000000000006</c:v>
                </c:pt>
                <c:pt idx="16">
                  <c:v>67.900000000000006</c:v>
                </c:pt>
                <c:pt idx="24">
                  <c:v>70.8</c:v>
                </c:pt>
                <c:pt idx="32">
                  <c:v>71.7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B7A-4164-8AFF-17F24BD45C0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{996080BB-2C21-400D-A428-A1D7E93FF69B}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B7A-4164-8AFF-17F24BD45C0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{C9AB247E-C6CE-4D58-B5F4-326668B75A84}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7A-4164-8AFF-17F24BD45C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{DF5F05CB-C278-4438-B992-D30718ACD760}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7A-4164-8AFF-17F24BD45C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{0D468D38-AE96-4D7A-A665-36245D58BA48}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7A-4164-8AFF-17F24BD45C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{FEF2CDAA-1E3A-4FA0-AFBA-3B5A1F186B1D}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7A-4164-8AFF-17F24BD45C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{63273D2C-8CEB-438E-9D5D-01918D0143AF}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B7A-4164-8AFF-17F24BD45C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{1AD2D8D6-CA0A-4BAC-A65A-82F079AB5A28}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B7A-4164-8AFF-17F24BD45C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{2BBCCDC5-14BB-448A-A02E-8904587303C9}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B7A-4164-8AFF-17F24BD45C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{DE3AB219-BD2D-4E8A-A73E-D5F043F8D3B1}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B7A-4164-8AFF-17F24BD45C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62.3</c:v>
                </c:pt>
                <c:pt idx="16">
                  <c:v>63.7</c:v>
                </c:pt>
                <c:pt idx="24">
                  <c:v>63.6</c:v>
                </c:pt>
                <c:pt idx="32">
                  <c:v>65</c:v>
                </c:pt>
              </c:numCache>
            </c:numRef>
          </c:xVal>
          <c:yVal>
            <c:numRef>
              <c:f>公会計指標分析・財政指標組合せ分析表!$BP$55:$DC$55</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BB7A-4164-8AFF-17F24BD45C0C}"/>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{B7B3E86B-4829-4873-A9AD-87C0283DB9A8}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502-4747-B045-95296BF678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{D9D2A154-C186-4ECE-BBD9-C625864BFC84}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02-4747-B045-95296BF678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{1935331F-92C7-4199-9A49-8A40FE2F6DE9}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02-4747-B045-95296BF678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{A8CC7F61-7482-433A-BC06-04B6AD5A9B25}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02-4747-B045-95296BF678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{96A4C976-7239-47D2-A1D3-5AB53EF3A06C}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02-4747-B045-95296BF678F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{BD0A81C9-22A4-4B37-B8C1-E7BCB8A80B52}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502-4747-B045-95296BF678F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{0BF30B3B-77D6-429A-A328-6CDDA5950DF6}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502-4747-B045-95296BF678F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{089C20A2-434A-4B03-9489-7D0FA8DA2A0C}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502-4747-B045-95296BF678F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{0DEC41CC-B278-4180-87CE-9F78672C1D3A}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502-4747-B045-95296BF678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4</c:v>
                </c:pt>
                <c:pt idx="16">
                  <c:v>2.2999999999999998</c:v>
                </c:pt>
                <c:pt idx="24">
                  <c:v>2.2999999999999998</c:v>
                </c:pt>
                <c:pt idx="32">
                  <c:v>2.2000000000000002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502-4747-B045-95296BF678F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9988800656480176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{DB2BD3DE-8377-476E-B902-E0A329B67ED7}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502-4747-B045-95296BF678F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{C134CF14-538C-458D-8D9D-182FFD80D0C5}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02-4747-B045-95296BF678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{895EBD39-5575-4B7E-B923-E71998042BAD}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02-4747-B045-95296BF678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{E16416B0-BBC1-4B59-AE97-CDFA9B6061FA}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02-4747-B045-95296BF678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{282DA9A8-E0F3-41A5-8FE7-B6ABE32A9BB8}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02-4747-B045-95296BF678F3}"/>
                </c:ext>
              </c:extLst>
            </c:dLbl>
            <c:dLbl>
              <c:idx val="8"/>
              <c:layout>
                <c:manualLayout>
                  <c:x val="-1.8235628084250128E-2"/>
                  <c:y val="-7.48444935191078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{FF0BF2E0-FFFD-48B1-852F-62A654190642}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502-4747-B045-95296BF678F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{25EB69D6-DB80-4D47-AEE6-B98B3D945F7D}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502-4747-B045-95296BF678F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{B2F0556E-0FEE-4DA6-995E-9E88FE6A673E}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502-4747-B045-95296BF678F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{6CD9D830-BA77-46B3-B799-4150CC07A419}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502-4747-B045-95296BF678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6.9</c:v>
                </c:pt>
                <c:pt idx="16">
                  <c:v>6.7</c:v>
                </c:pt>
                <c:pt idx="24">
                  <c:v>8</c:v>
                </c:pt>
                <c:pt idx="32">
                  <c:v>8.1</c:v>
                </c:pt>
              </c:numCache>
            </c:numRef>
          </c:xVal>
          <c:yVal>
            <c:numRef>
              <c:f>公会計指標分析・財政指標組合せ分析表!$BP$77:$DC$77</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2502-4747-B045-95296BF678F3}"/>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愛知県田原市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58,270
56,223
191.11
36,854,890
34,863,103
1,019,533
18,266,192
22,254,393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基準財政収入額における法人税割額の算定が前年度の数値を基礎とするため、令和５年度の法人市民税の減少により、令和６年度の単年度財政力指数は</a:t>
          </a:r>
          <a:r>
            <a:rPr kumimoji="1" lang="en-US" altLang="ja-JP" sz="1300">
              <a:latin typeface="ＭＳ Ｐゴシック" panose="020B0600070205080204" pitchFamily="50" charset="-128"/>
              <a:ea typeface="ＭＳ Ｐゴシック" panose="020B0600070205080204" pitchFamily="50" charset="-128"/>
            </a:rPr>
            <a:t>0.98</a:t>
          </a:r>
          <a:r>
            <a:rPr kumimoji="1" lang="ja-JP" altLang="en-US" sz="1300">
              <a:latin typeface="ＭＳ Ｐゴシック" panose="020B0600070205080204" pitchFamily="50" charset="-128"/>
              <a:ea typeface="ＭＳ Ｐゴシック" panose="020B0600070205080204" pitchFamily="50" charset="-128"/>
            </a:rPr>
            <a:t>となった。３か年平均の財政力指数は、令和４年度の単年度財政力指数が</a:t>
          </a:r>
          <a:r>
            <a:rPr kumimoji="1" lang="en-US" altLang="ja-JP" sz="1300">
              <a:latin typeface="ＭＳ Ｐゴシック" panose="020B0600070205080204" pitchFamily="50" charset="-128"/>
              <a:ea typeface="ＭＳ Ｐゴシック" panose="020B0600070205080204" pitchFamily="50" charset="-128"/>
            </a:rPr>
            <a:t>0.83</a:t>
          </a:r>
          <a:r>
            <a:rPr kumimoji="1" lang="ja-JP" altLang="en-US" sz="1300">
              <a:latin typeface="ＭＳ Ｐゴシック" panose="020B0600070205080204" pitchFamily="50" charset="-128"/>
              <a:ea typeface="ＭＳ Ｐゴシック" panose="020B0600070205080204" pitchFamily="50" charset="-128"/>
            </a:rPr>
            <a:t>と低かったため、</a:t>
          </a:r>
          <a:r>
            <a:rPr kumimoji="1" lang="en-US" altLang="ja-JP" sz="1300">
              <a:latin typeface="ＭＳ Ｐゴシック" panose="020B0600070205080204" pitchFamily="50" charset="-128"/>
              <a:ea typeface="ＭＳ Ｐゴシック" panose="020B0600070205080204" pitchFamily="50" charset="-128"/>
            </a:rPr>
            <a:t>0.95</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本市は、法人市民税収の割合が高いため、税収の増減の影響で基準財政収入額が大きく変動し、単年度財政力指数も大きく変動する。安定した税収確保のため、今後も企業誘致や人口増加に向けた定住・移住施策を積極的に展開し、歳入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90170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81750"/>
          <a:ext cx="0" cy="1423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62247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90170</xdr:rowOff>
    </xdr:from>
    <xdr:to>
      <xdr:col>24</xdr:col>
      <xdr:colOff>12700</xdr:colOff>
      <xdr:row>45</xdr:row>
      <xdr:rowOff>90170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38100</xdr:rowOff>
    </xdr:from>
    <xdr:to>
      <xdr:col>23</xdr:col>
      <xdr:colOff>133350</xdr:colOff>
      <xdr:row>37</xdr:row>
      <xdr:rowOff>86360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38175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86360</xdr:rowOff>
    </xdr:from>
    <xdr:to>
      <xdr:col>19</xdr:col>
      <xdr:colOff>133350</xdr:colOff>
      <xdr:row>37</xdr:row>
      <xdr:rowOff>134620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225800" y="64300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71120</xdr:rowOff>
    </xdr:from>
    <xdr:to>
      <xdr:col>19</xdr:col>
      <xdr:colOff>184150</xdr:colOff>
      <xdr:row>43</xdr:row>
      <xdr:rowOff>1270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157497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113030</xdr:rowOff>
    </xdr:from>
    <xdr:to>
      <xdr:col>15</xdr:col>
      <xdr:colOff>82550</xdr:colOff>
      <xdr:row>37</xdr:row>
      <xdr:rowOff>134620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28523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1270</xdr:rowOff>
    </xdr:from>
    <xdr:to>
      <xdr:col>15</xdr:col>
      <xdr:colOff>133350</xdr:colOff>
      <xdr:row>41</xdr:row>
      <xdr:rowOff>102870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87647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64770</xdr:rowOff>
    </xdr:from>
    <xdr:to>
      <xdr:col>11</xdr:col>
      <xdr:colOff>31750</xdr:colOff>
      <xdr:row>36</xdr:row>
      <xdr:rowOff>113030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2369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148590</xdr:rowOff>
    </xdr:from>
    <xdr:to>
      <xdr:col>11</xdr:col>
      <xdr:colOff>82550</xdr:colOff>
      <xdr:row>41</xdr:row>
      <xdr:rowOff>78740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63517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158750</xdr:rowOff>
    </xdr:from>
    <xdr:to>
      <xdr:col>23</xdr:col>
      <xdr:colOff>184150</xdr:colOff>
      <xdr:row>37</xdr:row>
      <xdr:rowOff>88900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80027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25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35560</xdr:rowOff>
    </xdr:from>
    <xdr:to>
      <xdr:col>19</xdr:col>
      <xdr:colOff>184150</xdr:colOff>
      <xdr:row>37</xdr:row>
      <xdr:rowOff>137160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147337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14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83820</xdr:rowOff>
    </xdr:from>
    <xdr:to>
      <xdr:col>15</xdr:col>
      <xdr:colOff>133350</xdr:colOff>
      <xdr:row>38</xdr:row>
      <xdr:rowOff>13970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24147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19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62230</xdr:rowOff>
    </xdr:from>
    <xdr:to>
      <xdr:col>11</xdr:col>
      <xdr:colOff>82550</xdr:colOff>
      <xdr:row>36</xdr:row>
      <xdr:rowOff>163830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2557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00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13970</xdr:rowOff>
    </xdr:from>
    <xdr:to>
      <xdr:col>7</xdr:col>
      <xdr:colOff>31750</xdr:colOff>
      <xdr:row>36</xdr:row>
      <xdr:rowOff>115570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125747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595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分子となる経常経費充当一般財源は、昨年度に比べ増加となったが、法人市民税収の増加等により分母となる経常一般財源等が大きく増加し、経常収支比率が改善した。</a:t>
          </a:r>
        </a:p>
        <a:p>
          <a:r>
            <a:rPr kumimoji="1" lang="ja-JP" altLang="en-US" sz="1300">
              <a:latin typeface="ＭＳ Ｐゴシック" panose="020B0600070205080204" pitchFamily="50" charset="-128"/>
              <a:ea typeface="ＭＳ Ｐゴシック" panose="020B0600070205080204" pitchFamily="50" charset="-128"/>
            </a:rPr>
            <a:t>　今後、人件費や扶助費の抑制がより困難となる見込みであり、法人市民税収の増減の影響を大きく受けるため、公共施設の適正化や、計画的な市債発行により市債残高や公債費を抑制し、経常経費の抑制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0" name="財政構造の弾力性グラフ枠">
          <a:extLst>
            <a:ext uri="{FF2B5EF4-FFF2-40B4-BE49-F238E27FC236}">
              <a16:creationId xmlns:a16="http://schemas.microsoft.com/office/drawing/2014/main" id="{00000000-0008-0000-0300-000078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94297</xdr:rowOff>
    </xdr:from>
    <xdr:to>
      <xdr:col>23</xdr:col>
      <xdr:colOff>133350</xdr:colOff>
      <xdr:row>66</xdr:row>
      <xdr:rowOff>40322</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flipV="1">
          <a:off x="4953000" y="10209847"/>
          <a:ext cx="0" cy="11461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12399</xdr:rowOff>
    </xdr:from>
    <xdr:ext cx="762000" cy="259045"/>
    <xdr:sp macro="" textlink="">
      <xdr:nvSpPr>
        <xdr:cNvPr id="122" name="財政構造の弾力性最小値テキスト">
          <a:extLst>
            <a:ext uri="{FF2B5EF4-FFF2-40B4-BE49-F238E27FC236}">
              <a16:creationId xmlns:a16="http://schemas.microsoft.com/office/drawing/2014/main" id="{00000000-0008-0000-0300-00007A000000}"/>
            </a:ext>
          </a:extLst>
        </xdr:cNvPr>
        <xdr:cNvSpPr txBox="1"/>
      </xdr:nvSpPr>
      <xdr:spPr>
        <a:xfrm>
          <a:off x="5041900" y="1132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40322</xdr:rowOff>
    </xdr:from>
    <xdr:to>
      <xdr:col>24</xdr:col>
      <xdr:colOff>12700</xdr:colOff>
      <xdr:row>66</xdr:row>
      <xdr:rowOff>40322</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4864100" y="1135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9224</xdr:rowOff>
    </xdr:from>
    <xdr:ext cx="762000" cy="259045"/>
    <xdr:sp macro="" textlink="">
      <xdr:nvSpPr>
        <xdr:cNvPr id="124" name="財政構造の弾力性最大値テキスト">
          <a:extLst>
            <a:ext uri="{FF2B5EF4-FFF2-40B4-BE49-F238E27FC236}">
              <a16:creationId xmlns:a16="http://schemas.microsoft.com/office/drawing/2014/main" id="{00000000-0008-0000-0300-00007C000000}"/>
            </a:ext>
          </a:extLst>
        </xdr:cNvPr>
        <xdr:cNvSpPr txBox="1"/>
      </xdr:nvSpPr>
      <xdr:spPr>
        <a:xfrm>
          <a:off x="5041900" y="9953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94297</xdr:rowOff>
    </xdr:from>
    <xdr:to>
      <xdr:col>24</xdr:col>
      <xdr:colOff>12700</xdr:colOff>
      <xdr:row>59</xdr:row>
      <xdr:rowOff>94297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02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94297</xdr:rowOff>
    </xdr:from>
    <xdr:to>
      <xdr:col>23</xdr:col>
      <xdr:colOff>133350</xdr:colOff>
      <xdr:row>66</xdr:row>
      <xdr:rowOff>22225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114800" y="10209847"/>
          <a:ext cx="838200" cy="112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153687</xdr:rowOff>
    </xdr:from>
    <xdr:ext cx="762000" cy="259045"/>
    <xdr:sp macro="" textlink="">
      <xdr:nvSpPr>
        <xdr:cNvPr id="127" name="財政構造の弾力性平均値テキスト">
          <a:extLst>
            <a:ext uri="{FF2B5EF4-FFF2-40B4-BE49-F238E27FC236}">
              <a16:creationId xmlns:a16="http://schemas.microsoft.com/office/drawing/2014/main" id="{00000000-0008-0000-0300-00007F000000}"/>
            </a:ext>
          </a:extLst>
        </xdr:cNvPr>
        <xdr:cNvSpPr txBox="1"/>
      </xdr:nvSpPr>
      <xdr:spPr>
        <a:xfrm>
          <a:off x="5041900" y="111264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10160</xdr:rowOff>
    </xdr:from>
    <xdr:to>
      <xdr:col>23</xdr:col>
      <xdr:colOff>184150</xdr:colOff>
      <xdr:row>65</xdr:row>
      <xdr:rowOff>111760</xdr:rowOff>
    </xdr:to>
    <xdr:sp macro="" textlink="">
      <xdr:nvSpPr>
        <xdr:cNvPr id="128" name="フローチャート: 判断 127">
          <a:extLst>
            <a:ext uri="{FF2B5EF4-FFF2-40B4-BE49-F238E27FC236}">
              <a16:creationId xmlns:a16="http://schemas.microsoft.com/office/drawing/2014/main" id="{00000000-0008-0000-0300-000080000000}"/>
            </a:ext>
          </a:extLst>
        </xdr:cNvPr>
        <xdr:cNvSpPr/>
      </xdr:nvSpPr>
      <xdr:spPr>
        <a:xfrm>
          <a:off x="4902200" y="1115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90805</xdr:rowOff>
    </xdr:from>
    <xdr:to>
      <xdr:col>19</xdr:col>
      <xdr:colOff>133350</xdr:colOff>
      <xdr:row>66</xdr:row>
      <xdr:rowOff>22225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3225800" y="10034905"/>
          <a:ext cx="889000" cy="130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115253</xdr:rowOff>
    </xdr:from>
    <xdr:to>
      <xdr:col>19</xdr:col>
      <xdr:colOff>184150</xdr:colOff>
      <xdr:row>65</xdr:row>
      <xdr:rowOff>45403</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064000" y="110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55580</xdr:rowOff>
    </xdr:from>
    <xdr:ext cx="736600" cy="259045"/>
    <xdr:sp macro="" textlink="">
      <xdr:nvSpPr>
        <xdr:cNvPr id="131" name="テキスト ボックス 130">
          <a:extLst>
            <a:ext uri="{FF2B5EF4-FFF2-40B4-BE49-F238E27FC236}">
              <a16:creationId xmlns:a16="http://schemas.microsoft.com/office/drawing/2014/main" id="{00000000-0008-0000-0300-000083000000}"/>
            </a:ext>
          </a:extLst>
        </xdr:cNvPr>
        <xdr:cNvSpPr txBox="1"/>
      </xdr:nvSpPr>
      <xdr:spPr>
        <a:xfrm>
          <a:off x="3733800" y="108569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90805</xdr:rowOff>
    </xdr:from>
    <xdr:to>
      <xdr:col>15</xdr:col>
      <xdr:colOff>82550</xdr:colOff>
      <xdr:row>64</xdr:row>
      <xdr:rowOff>39370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2336800" y="10034905"/>
          <a:ext cx="889000" cy="97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33338</xdr:rowOff>
    </xdr:from>
    <xdr:to>
      <xdr:col>15</xdr:col>
      <xdr:colOff>133350</xdr:colOff>
      <xdr:row>63</xdr:row>
      <xdr:rowOff>134938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3175000" y="1083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119715</xdr:rowOff>
    </xdr:from>
    <xdr:ext cx="7620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2844800" y="1092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11747</xdr:rowOff>
    </xdr:from>
    <xdr:to>
      <xdr:col>11</xdr:col>
      <xdr:colOff>31750</xdr:colOff>
      <xdr:row>64</xdr:row>
      <xdr:rowOff>39370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1447800" y="10813097"/>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120332</xdr:rowOff>
    </xdr:from>
    <xdr:to>
      <xdr:col>11</xdr:col>
      <xdr:colOff>82550</xdr:colOff>
      <xdr:row>63</xdr:row>
      <xdr:rowOff>50482</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2286000" y="1075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60659</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1955800" y="1051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1397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161942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066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43497</xdr:rowOff>
    </xdr:from>
    <xdr:to>
      <xdr:col>23</xdr:col>
      <xdr:colOff>184150</xdr:colOff>
      <xdr:row>59</xdr:row>
      <xdr:rowOff>145097</xdr:rowOff>
    </xdr:to>
    <xdr:sp macro="" textlink="">
      <xdr:nvSpPr>
        <xdr:cNvPr id="145" name="楕円 144">
          <a:extLst>
            <a:ext uri="{FF2B5EF4-FFF2-40B4-BE49-F238E27FC236}">
              <a16:creationId xmlns:a16="http://schemas.microsoft.com/office/drawing/2014/main" id="{00000000-0008-0000-0300-000091000000}"/>
            </a:ext>
          </a:extLst>
        </xdr:cNvPr>
        <xdr:cNvSpPr/>
      </xdr:nvSpPr>
      <xdr:spPr>
        <a:xfrm>
          <a:off x="4902200" y="1015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136224</xdr:rowOff>
    </xdr:from>
    <xdr:ext cx="762000" cy="259045"/>
    <xdr:sp macro="" textlink="">
      <xdr:nvSpPr>
        <xdr:cNvPr id="146" name="財政構造の弾力性該当値テキスト">
          <a:extLst>
            <a:ext uri="{FF2B5EF4-FFF2-40B4-BE49-F238E27FC236}">
              <a16:creationId xmlns:a16="http://schemas.microsoft.com/office/drawing/2014/main" id="{00000000-0008-0000-0300-000092000000}"/>
            </a:ext>
          </a:extLst>
        </xdr:cNvPr>
        <xdr:cNvSpPr txBox="1"/>
      </xdr:nvSpPr>
      <xdr:spPr>
        <a:xfrm>
          <a:off x="5041900" y="10080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142875</xdr:rowOff>
    </xdr:from>
    <xdr:to>
      <xdr:col>19</xdr:col>
      <xdr:colOff>184150</xdr:colOff>
      <xdr:row>66</xdr:row>
      <xdr:rowOff>73025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064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57802</xdr:rowOff>
    </xdr:from>
    <xdr:ext cx="7366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733800" y="1137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40005</xdr:rowOff>
    </xdr:from>
    <xdr:to>
      <xdr:col>15</xdr:col>
      <xdr:colOff>133350</xdr:colOff>
      <xdr:row>58</xdr:row>
      <xdr:rowOff>141605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3175000" y="998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151782</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844800" y="9752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160020</xdr:rowOff>
    </xdr:from>
    <xdr:to>
      <xdr:col>11</xdr:col>
      <xdr:colOff>82550</xdr:colOff>
      <xdr:row>64</xdr:row>
      <xdr:rowOff>90170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2286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74947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955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132397</xdr:rowOff>
    </xdr:from>
    <xdr:to>
      <xdr:col>7</xdr:col>
      <xdr:colOff>31750</xdr:colOff>
      <xdr:row>63</xdr:row>
      <xdr:rowOff>62547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1397000" y="1076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72724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066800" y="10531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5" name="正方形/長方形 154">
          <a:extLst>
            <a:ext uri="{FF2B5EF4-FFF2-40B4-BE49-F238E27FC236}">
              <a16:creationId xmlns:a16="http://schemas.microsoft.com/office/drawing/2014/main" id="{00000000-0008-0000-0300-00009B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[239,097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人件費は、定員適正化計画に基づき職員数の適正化を図ってきたものの、公立保育園の割合が高く、保育職の職員数が多いこと等が要因で類似団体と比較して数値が高い状況となっている。</a:t>
          </a:r>
        </a:p>
        <a:p>
          <a:r>
            <a:rPr kumimoji="1" lang="ja-JP" altLang="en-US" sz="1300">
              <a:latin typeface="ＭＳ Ｐゴシック" panose="020B0600070205080204" pitchFamily="50" charset="-128"/>
              <a:ea typeface="ＭＳ Ｐゴシック" panose="020B0600070205080204" pitchFamily="50" charset="-128"/>
            </a:rPr>
            <a:t>　物件費は、保有する公共施設が多く、維持管理などにかかる費用が大きいことが数値が高い要因の一つとなっている。</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今後も、定員適正化計画に基づく職員数の適正化や公共施設の統廃合や長寿命化の推進等、経費の抑制に努める。</a:t>
          </a:r>
        </a:p>
      </xdr:txBody>
    </xdr:sp>
    <xdr:clientData/>
  </xdr:twoCellAnchor>
  <xdr:oneCellAnchor>
    <xdr:from>
      <xdr:col>3</xdr:col>
      <xdr:colOff>95250</xdr:colOff>
      <xdr:row>77</xdr:row>
      <xdr:rowOff>6350</xdr:rowOff>
    </xdr:from>
    <xdr:ext cx="349839" cy="22570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9" name="直線コネクタ 168">
          <a:extLst>
            <a:ext uri="{FF2B5EF4-FFF2-40B4-BE49-F238E27FC236}">
              <a16:creationId xmlns:a16="http://schemas.microsoft.com/office/drawing/2014/main" id="{00000000-0008-0000-0300-0000A9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69633</xdr:rowOff>
    </xdr:from>
    <xdr:to>
      <xdr:col>23</xdr:col>
      <xdr:colOff>133350</xdr:colOff>
      <xdr:row>89</xdr:row>
      <xdr:rowOff>138178</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57083"/>
          <a:ext cx="0" cy="14401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110255</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36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138178</xdr:rowOff>
    </xdr:from>
    <xdr:to>
      <xdr:col>24</xdr:col>
      <xdr:colOff>12700</xdr:colOff>
      <xdr:row>89</xdr:row>
      <xdr:rowOff>138178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39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156010</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0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69633</xdr:rowOff>
    </xdr:from>
    <xdr:to>
      <xdr:col>24</xdr:col>
      <xdr:colOff>12700</xdr:colOff>
      <xdr:row>81</xdr:row>
      <xdr:rowOff>69633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57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151502</xdr:rowOff>
    </xdr:from>
    <xdr:to>
      <xdr:col>23</xdr:col>
      <xdr:colOff>133350</xdr:colOff>
      <xdr:row>89</xdr:row>
      <xdr:rowOff>138178</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5067652"/>
          <a:ext cx="838200" cy="32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118811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5206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102284</xdr:rowOff>
    </xdr:from>
    <xdr:to>
      <xdr:col>23</xdr:col>
      <xdr:colOff>184150</xdr:colOff>
      <xdr:row>86</xdr:row>
      <xdr:rowOff>32434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675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134465</xdr:rowOff>
    </xdr:from>
    <xdr:to>
      <xdr:col>19</xdr:col>
      <xdr:colOff>133350</xdr:colOff>
      <xdr:row>87</xdr:row>
      <xdr:rowOff>151502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5050615"/>
          <a:ext cx="889000" cy="1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128913</xdr:rowOff>
    </xdr:from>
    <xdr:to>
      <xdr:col>19</xdr:col>
      <xdr:colOff>184150</xdr:colOff>
      <xdr:row>85</xdr:row>
      <xdr:rowOff>59063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5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69240</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299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154136</xdr:rowOff>
    </xdr:from>
    <xdr:to>
      <xdr:col>15</xdr:col>
      <xdr:colOff>82550</xdr:colOff>
      <xdr:row>87</xdr:row>
      <xdr:rowOff>134465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898836"/>
          <a:ext cx="889000" cy="151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3746</xdr:rowOff>
    </xdr:from>
    <xdr:to>
      <xdr:col>15</xdr:col>
      <xdr:colOff>133350</xdr:colOff>
      <xdr:row>84</xdr:row>
      <xdr:rowOff>105346</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40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115523</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17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48822</xdr:rowOff>
    </xdr:from>
    <xdr:to>
      <xdr:col>11</xdr:col>
      <xdr:colOff>31750</xdr:colOff>
      <xdr:row>86</xdr:row>
      <xdr:rowOff>154136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793522"/>
          <a:ext cx="889000" cy="10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124724</xdr:rowOff>
    </xdr:from>
    <xdr:to>
      <xdr:col>11</xdr:col>
      <xdr:colOff>82550</xdr:colOff>
      <xdr:row>84</xdr:row>
      <xdr:rowOff>54874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4355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65051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123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59251</xdr:rowOff>
    </xdr:from>
    <xdr:to>
      <xdr:col>7</xdr:col>
      <xdr:colOff>31750</xdr:colOff>
      <xdr:row>83</xdr:row>
      <xdr:rowOff>160851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428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171028</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5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87378</xdr:rowOff>
    </xdr:from>
    <xdr:to>
      <xdr:col>23</xdr:col>
      <xdr:colOff>184150</xdr:colOff>
      <xdr:row>90</xdr:row>
      <xdr:rowOff>17528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534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154705</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524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100702</xdr:rowOff>
    </xdr:from>
    <xdr:to>
      <xdr:col>19</xdr:col>
      <xdr:colOff>184150</xdr:colOff>
      <xdr:row>88</xdr:row>
      <xdr:rowOff>30852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501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15629</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5103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83665</xdr:rowOff>
    </xdr:from>
    <xdr:to>
      <xdr:col>15</xdr:col>
      <xdr:colOff>133350</xdr:colOff>
      <xdr:row>88</xdr:row>
      <xdr:rowOff>13815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9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170042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50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103336</xdr:rowOff>
    </xdr:from>
    <xdr:to>
      <xdr:col>11</xdr:col>
      <xdr:colOff>82550</xdr:colOff>
      <xdr:row>87</xdr:row>
      <xdr:rowOff>33486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84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18263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934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169472</xdr:rowOff>
    </xdr:from>
    <xdr:to>
      <xdr:col>7</xdr:col>
      <xdr:colOff>31750</xdr:colOff>
      <xdr:row>86</xdr:row>
      <xdr:rowOff>99622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74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84399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829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昇格の抑制や高齢層職員の退職等により、近年は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を下回る水準で横ばいとなっている。</a:t>
          </a:r>
        </a:p>
        <a:p>
          <a:r>
            <a:rPr kumimoji="1" lang="ja-JP" altLang="en-US" sz="1300">
              <a:latin typeface="ＭＳ Ｐゴシック" panose="020B0600070205080204" pitchFamily="50" charset="-128"/>
              <a:ea typeface="ＭＳ Ｐゴシック" panose="020B0600070205080204" pitchFamily="50" charset="-128"/>
            </a:rPr>
            <a:t>　今後も引き続き職員の適切な配置や定員管理を行い、国や他の地方公共団体、民間企業と給与水準の均衡を図れるように努めていく。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92711</xdr:rowOff>
    </xdr:from>
    <xdr:to>
      <xdr:col>81</xdr:col>
      <xdr:colOff>44450</xdr:colOff>
      <xdr:row>88</xdr:row>
      <xdr:rowOff>144780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08711"/>
          <a:ext cx="0" cy="14236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116857</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144780</xdr:rowOff>
    </xdr:from>
    <xdr:to>
      <xdr:col>81</xdr:col>
      <xdr:colOff>133350</xdr:colOff>
      <xdr:row>88</xdr:row>
      <xdr:rowOff>144780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23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7638</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55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92711</xdr:rowOff>
    </xdr:from>
    <xdr:to>
      <xdr:col>81</xdr:col>
      <xdr:colOff>133350</xdr:colOff>
      <xdr:row>80</xdr:row>
      <xdr:rowOff>92711</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72389</xdr:rowOff>
    </xdr:from>
    <xdr:to>
      <xdr:col>81</xdr:col>
      <xdr:colOff>44450</xdr:colOff>
      <xdr:row>88</xdr:row>
      <xdr:rowOff>144780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5159989"/>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447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144780</xdr:rowOff>
    </xdr:from>
    <xdr:to>
      <xdr:col>77</xdr:col>
      <xdr:colOff>44450</xdr:colOff>
      <xdr:row>88</xdr:row>
      <xdr:rowOff>144780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523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125730</xdr:rowOff>
    </xdr:from>
    <xdr:to>
      <xdr:col>77</xdr:col>
      <xdr:colOff>95250</xdr:colOff>
      <xdr:row>86</xdr:row>
      <xdr:rowOff>55880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66057</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46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96520</xdr:rowOff>
    </xdr:from>
    <xdr:to>
      <xdr:col>72</xdr:col>
      <xdr:colOff>203200</xdr:colOff>
      <xdr:row>88</xdr:row>
      <xdr:rowOff>144780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51841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99061</xdr:rowOff>
    </xdr:from>
    <xdr:to>
      <xdr:col>73</xdr:col>
      <xdr:colOff>44450</xdr:colOff>
      <xdr:row>87</xdr:row>
      <xdr:rowOff>29211</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4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39388</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6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96520</xdr:rowOff>
    </xdr:from>
    <xdr:to>
      <xdr:col>68</xdr:col>
      <xdr:colOff>152400</xdr:colOff>
      <xdr:row>89</xdr:row>
      <xdr:rowOff>45720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518412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99061</xdr:rowOff>
    </xdr:from>
    <xdr:to>
      <xdr:col>68</xdr:col>
      <xdr:colOff>203200</xdr:colOff>
      <xdr:row>87</xdr:row>
      <xdr:rowOff>29211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4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39388</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21589</xdr:rowOff>
    </xdr:from>
    <xdr:to>
      <xdr:col>81</xdr:col>
      <xdr:colOff>95250</xdr:colOff>
      <xdr:row>88</xdr:row>
      <xdr:rowOff>123189</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88916</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500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93980</xdr:rowOff>
    </xdr:from>
    <xdr:to>
      <xdr:col>77</xdr:col>
      <xdr:colOff>95250</xdr:colOff>
      <xdr:row>89</xdr:row>
      <xdr:rowOff>24130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518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8907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26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93980</xdr:rowOff>
    </xdr:from>
    <xdr:to>
      <xdr:col>73</xdr:col>
      <xdr:colOff>44450</xdr:colOff>
      <xdr:row>89</xdr:row>
      <xdr:rowOff>24130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518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8907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26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45720</xdr:rowOff>
    </xdr:from>
    <xdr:to>
      <xdr:col>68</xdr:col>
      <xdr:colOff>203200</xdr:colOff>
      <xdr:row>88</xdr:row>
      <xdr:rowOff>147320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132097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166370</xdr:rowOff>
    </xdr:from>
    <xdr:to>
      <xdr:col>64</xdr:col>
      <xdr:colOff>152400</xdr:colOff>
      <xdr:row>89</xdr:row>
      <xdr:rowOff>96520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52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81297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34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き、職員の計画的採用、早期退職制度の活用等により定員の適正化に努め、概ね計画通りに削減できた。しかし、市域が東西に長く広い地理的特性により、支所や保育園、消防署等の施設を多く維持する必要があり、職員数が類似団体の平均を上回る状況である。</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定年延長などの制度改正の影響を勘案しながら定員管理に努めるととともに、施設の統廃合や事務事業の見直し、民間委託やＤＸの活用など継続的に業務の効率化を推進し、市民サービスの維持向上を図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4" name="定員管理の状況グラフ枠">
          <a:extLst>
            <a:ext uri="{FF2B5EF4-FFF2-40B4-BE49-F238E27FC236}">
              <a16:creationId xmlns:a16="http://schemas.microsoft.com/office/drawing/2014/main" id="{00000000-0008-0000-0300-00003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59436</xdr:rowOff>
    </xdr:from>
    <xdr:to>
      <xdr:col>81</xdr:col>
      <xdr:colOff>44450</xdr:colOff>
      <xdr:row>66</xdr:row>
      <xdr:rowOff>80137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flipV="1">
          <a:off x="17018000" y="10003536"/>
          <a:ext cx="0" cy="13923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52214</xdr:rowOff>
    </xdr:from>
    <xdr:ext cx="762000" cy="259045"/>
    <xdr:sp macro="" textlink="">
      <xdr:nvSpPr>
        <xdr:cNvPr id="306" name="定員管理の状況最小値テキスト">
          <a:extLst>
            <a:ext uri="{FF2B5EF4-FFF2-40B4-BE49-F238E27FC236}">
              <a16:creationId xmlns:a16="http://schemas.microsoft.com/office/drawing/2014/main" id="{00000000-0008-0000-0300-000032010000}"/>
            </a:ext>
          </a:extLst>
        </xdr:cNvPr>
        <xdr:cNvSpPr txBox="1"/>
      </xdr:nvSpPr>
      <xdr:spPr>
        <a:xfrm>
          <a:off x="17106900" y="1136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80137</xdr:rowOff>
    </xdr:from>
    <xdr:to>
      <xdr:col>81</xdr:col>
      <xdr:colOff>133350</xdr:colOff>
      <xdr:row>66</xdr:row>
      <xdr:rowOff>80137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6929100" y="11395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145813</xdr:rowOff>
    </xdr:from>
    <xdr:ext cx="762000" cy="259045"/>
    <xdr:sp macro="" textlink="">
      <xdr:nvSpPr>
        <xdr:cNvPr id="308" name="定員管理の状況最大値テキスト">
          <a:extLst>
            <a:ext uri="{FF2B5EF4-FFF2-40B4-BE49-F238E27FC236}">
              <a16:creationId xmlns:a16="http://schemas.microsoft.com/office/drawing/2014/main" id="{00000000-0008-0000-0300-000034010000}"/>
            </a:ext>
          </a:extLst>
        </xdr:cNvPr>
        <xdr:cNvSpPr txBox="1"/>
      </xdr:nvSpPr>
      <xdr:spPr>
        <a:xfrm>
          <a:off x="17106900" y="974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59436</xdr:rowOff>
    </xdr:from>
    <xdr:to>
      <xdr:col>81</xdr:col>
      <xdr:colOff>133350</xdr:colOff>
      <xdr:row>58</xdr:row>
      <xdr:rowOff>59436</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6929100" y="10003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24765</xdr:rowOff>
    </xdr:from>
    <xdr:to>
      <xdr:col>81</xdr:col>
      <xdr:colOff>44450</xdr:colOff>
      <xdr:row>65</xdr:row>
      <xdr:rowOff>63373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179800" y="11169015"/>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164609</xdr:rowOff>
    </xdr:from>
    <xdr:ext cx="762000" cy="259045"/>
    <xdr:sp macro="" textlink="">
      <xdr:nvSpPr>
        <xdr:cNvPr id="311" name="定員管理の状況平均値テキスト">
          <a:extLst>
            <a:ext uri="{FF2B5EF4-FFF2-40B4-BE49-F238E27FC236}">
              <a16:creationId xmlns:a16="http://schemas.microsoft.com/office/drawing/2014/main" id="{00000000-0008-0000-0300-000037010000}"/>
            </a:ext>
          </a:extLst>
        </xdr:cNvPr>
        <xdr:cNvSpPr txBox="1"/>
      </xdr:nvSpPr>
      <xdr:spPr>
        <a:xfrm>
          <a:off x="17106900" y="106230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148082</xdr:rowOff>
    </xdr:from>
    <xdr:to>
      <xdr:col>81</xdr:col>
      <xdr:colOff>95250</xdr:colOff>
      <xdr:row>63</xdr:row>
      <xdr:rowOff>78232</xdr:rowOff>
    </xdr:to>
    <xdr:sp macro="" textlink="">
      <xdr:nvSpPr>
        <xdr:cNvPr id="312" name="フローチャート: 判断 311">
          <a:extLst>
            <a:ext uri="{FF2B5EF4-FFF2-40B4-BE49-F238E27FC236}">
              <a16:creationId xmlns:a16="http://schemas.microsoft.com/office/drawing/2014/main" id="{00000000-0008-0000-0300-000038010000}"/>
            </a:ext>
          </a:extLst>
        </xdr:cNvPr>
        <xdr:cNvSpPr/>
      </xdr:nvSpPr>
      <xdr:spPr>
        <a:xfrm>
          <a:off x="16967200" y="1077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147955</xdr:rowOff>
    </xdr:from>
    <xdr:to>
      <xdr:col>77</xdr:col>
      <xdr:colOff>44450</xdr:colOff>
      <xdr:row>65</xdr:row>
      <xdr:rowOff>24765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5290800" y="11120755"/>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119126</xdr:rowOff>
    </xdr:from>
    <xdr:to>
      <xdr:col>77</xdr:col>
      <xdr:colOff>95250</xdr:colOff>
      <xdr:row>63</xdr:row>
      <xdr:rowOff>49276</xdr:rowOff>
    </xdr:to>
    <xdr:sp macro="" textlink="">
      <xdr:nvSpPr>
        <xdr:cNvPr id="314" name="フローチャート: 判断 313">
          <a:extLst>
            <a:ext uri="{FF2B5EF4-FFF2-40B4-BE49-F238E27FC236}">
              <a16:creationId xmlns:a16="http://schemas.microsoft.com/office/drawing/2014/main" id="{00000000-0008-0000-0300-00003A010000}"/>
            </a:ext>
          </a:extLst>
        </xdr:cNvPr>
        <xdr:cNvSpPr/>
      </xdr:nvSpPr>
      <xdr:spPr>
        <a:xfrm>
          <a:off x="16129000" y="1074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59453</xdr:rowOff>
    </xdr:from>
    <xdr:ext cx="7366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5798800" y="10517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147955</xdr:rowOff>
    </xdr:from>
    <xdr:to>
      <xdr:col>72</xdr:col>
      <xdr:colOff>203200</xdr:colOff>
      <xdr:row>64</xdr:row>
      <xdr:rowOff>169672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4401800" y="11120755"/>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889</xdr:rowOff>
    </xdr:from>
    <xdr:to>
      <xdr:col>73</xdr:col>
      <xdr:colOff>44450</xdr:colOff>
      <xdr:row>62</xdr:row>
      <xdr:rowOff>102489</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5240000" y="10630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112666</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4909800" y="1039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135890</xdr:rowOff>
    </xdr:from>
    <xdr:to>
      <xdr:col>68</xdr:col>
      <xdr:colOff>152400</xdr:colOff>
      <xdr:row>64</xdr:row>
      <xdr:rowOff>169672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3512800" y="1110869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155448</xdr:rowOff>
    </xdr:from>
    <xdr:to>
      <xdr:col>68</xdr:col>
      <xdr:colOff>203200</xdr:colOff>
      <xdr:row>62</xdr:row>
      <xdr:rowOff>85598</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4351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95775</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020800" y="1038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150749</xdr:rowOff>
    </xdr:from>
    <xdr:to>
      <xdr:col>64</xdr:col>
      <xdr:colOff>152400</xdr:colOff>
      <xdr:row>61</xdr:row>
      <xdr:rowOff>80899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3462000" y="1043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91076</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3131800" y="1020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12573</xdr:rowOff>
    </xdr:from>
    <xdr:to>
      <xdr:col>81</xdr:col>
      <xdr:colOff>95250</xdr:colOff>
      <xdr:row>65</xdr:row>
      <xdr:rowOff>114173</xdr:rowOff>
    </xdr:to>
    <xdr:sp macro="" textlink="">
      <xdr:nvSpPr>
        <xdr:cNvPr id="329" name="楕円 328">
          <a:extLst>
            <a:ext uri="{FF2B5EF4-FFF2-40B4-BE49-F238E27FC236}">
              <a16:creationId xmlns:a16="http://schemas.microsoft.com/office/drawing/2014/main" id="{00000000-0008-0000-0300-000049010000}"/>
            </a:ext>
          </a:extLst>
        </xdr:cNvPr>
        <xdr:cNvSpPr/>
      </xdr:nvSpPr>
      <xdr:spPr>
        <a:xfrm>
          <a:off x="16967200" y="1115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156100</xdr:rowOff>
    </xdr:from>
    <xdr:ext cx="762000" cy="259045"/>
    <xdr:sp macro="" textlink="">
      <xdr:nvSpPr>
        <xdr:cNvPr id="330" name="定員管理の状況該当値テキスト">
          <a:extLst>
            <a:ext uri="{FF2B5EF4-FFF2-40B4-BE49-F238E27FC236}">
              <a16:creationId xmlns:a16="http://schemas.microsoft.com/office/drawing/2014/main" id="{00000000-0008-0000-0300-00004A010000}"/>
            </a:ext>
          </a:extLst>
        </xdr:cNvPr>
        <xdr:cNvSpPr txBox="1"/>
      </xdr:nvSpPr>
      <xdr:spPr>
        <a:xfrm>
          <a:off x="17106900" y="11128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145415</xdr:rowOff>
    </xdr:from>
    <xdr:to>
      <xdr:col>77</xdr:col>
      <xdr:colOff>95250</xdr:colOff>
      <xdr:row>65</xdr:row>
      <xdr:rowOff>75565</xdr:rowOff>
    </xdr:to>
    <xdr:sp macro="" textlink="">
      <xdr:nvSpPr>
        <xdr:cNvPr id="331" name="楕円 330">
          <a:extLst>
            <a:ext uri="{FF2B5EF4-FFF2-40B4-BE49-F238E27FC236}">
              <a16:creationId xmlns:a16="http://schemas.microsoft.com/office/drawing/2014/main" id="{00000000-0008-0000-0300-00004B010000}"/>
            </a:ext>
          </a:extLst>
        </xdr:cNvPr>
        <xdr:cNvSpPr/>
      </xdr:nvSpPr>
      <xdr:spPr>
        <a:xfrm>
          <a:off x="16129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60342</xdr:rowOff>
    </xdr:from>
    <xdr:ext cx="7366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798800" y="11204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97155</xdr:rowOff>
    </xdr:from>
    <xdr:to>
      <xdr:col>73</xdr:col>
      <xdr:colOff>44450</xdr:colOff>
      <xdr:row>65</xdr:row>
      <xdr:rowOff>27305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5240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12082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11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118872</xdr:rowOff>
    </xdr:from>
    <xdr:to>
      <xdr:col>68</xdr:col>
      <xdr:colOff>203200</xdr:colOff>
      <xdr:row>65</xdr:row>
      <xdr:rowOff>49022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43510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33799</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1117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85090</xdr:rowOff>
    </xdr:from>
    <xdr:to>
      <xdr:col>64</xdr:col>
      <xdr:colOff>152400</xdr:colOff>
      <xdr:row>65</xdr:row>
      <xdr:rowOff>15240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3462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9" name="正方形/長方形 338">
          <a:extLst>
            <a:ext uri="{FF2B5EF4-FFF2-40B4-BE49-F238E27FC236}">
              <a16:creationId xmlns:a16="http://schemas.microsoft.com/office/drawing/2014/main" id="{00000000-0008-0000-0300-00005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令和６年度は、前年度に比べ過去に借り入れた大規模借入の償還終了により、元利償還金の額が減少したが、法人市民税減少に伴う標準税収入額等の減少が大きいため、単年度の比率は、</a:t>
          </a:r>
          <a:r>
            <a:rPr kumimoji="1" lang="en-US" altLang="ja-JP" sz="1200">
              <a:latin typeface="ＭＳ Ｐゴシック" panose="020B0600070205080204" pitchFamily="50" charset="-128"/>
              <a:ea typeface="ＭＳ Ｐゴシック" panose="020B0600070205080204" pitchFamily="50" charset="-128"/>
            </a:rPr>
            <a:t>2.26</a:t>
          </a:r>
          <a:r>
            <a:rPr kumimoji="1" lang="ja-JP" altLang="en-US" sz="1200">
              <a:latin typeface="ＭＳ Ｐゴシック" panose="020B0600070205080204" pitchFamily="50" charset="-128"/>
              <a:ea typeface="ＭＳ Ｐゴシック" panose="020B0600070205080204" pitchFamily="50" charset="-128"/>
            </a:rPr>
            <a:t>と増加した。３か年平均は、令和６年度決算に比べ令和３年度決算の単年度実質公債費比率が高かったため、前年度から改善した。</a:t>
          </a:r>
        </a:p>
        <a:p>
          <a:r>
            <a:rPr kumimoji="1" lang="ja-JP" altLang="en-US" sz="1200">
              <a:latin typeface="ＭＳ Ｐゴシック" panose="020B0600070205080204" pitchFamily="50" charset="-128"/>
              <a:ea typeface="ＭＳ Ｐゴシック" panose="020B0600070205080204" pitchFamily="50" charset="-128"/>
            </a:rPr>
            <a:t>　今後、公共施設の老朽化等により建設事業費が増えることが見込まれるが、大規模事業に活用していた旧合併特例債の発行が令和７年度までのため、市税収入に合わせた適切な規模の事業実施や、基金からの繰入れを活用するなど、地方債借入の抑制を行い、健全な財政運営に努める。</a:t>
          </a:r>
        </a:p>
      </xdr:txBody>
    </xdr:sp>
    <xdr:clientData/>
  </xdr:twoCellAnchor>
  <xdr:oneCellAnchor>
    <xdr:from>
      <xdr:col>61</xdr:col>
      <xdr:colOff>6350</xdr:colOff>
      <xdr:row>32</xdr:row>
      <xdr:rowOff>101600</xdr:rowOff>
    </xdr:from>
    <xdr:ext cx="298543" cy="22570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3" name="直線コネクタ 352">
          <a:extLst>
            <a:ext uri="{FF2B5EF4-FFF2-40B4-BE49-F238E27FC236}">
              <a16:creationId xmlns:a16="http://schemas.microsoft.com/office/drawing/2014/main" id="{00000000-0008-0000-0300-00006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5" name="直線コネクタ 354">
          <a:extLst>
            <a:ext uri="{FF2B5EF4-FFF2-40B4-BE49-F238E27FC236}">
              <a16:creationId xmlns:a16="http://schemas.microsoft.com/office/drawing/2014/main" id="{00000000-0008-0000-0300-00006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67" name="公債費負担の状況グラフ枠">
          <a:extLst>
            <a:ext uri="{FF2B5EF4-FFF2-40B4-BE49-F238E27FC236}">
              <a16:creationId xmlns:a16="http://schemas.microsoft.com/office/drawing/2014/main" id="{00000000-0008-0000-0300-00006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48683</xdr:rowOff>
    </xdr:from>
    <xdr:to>
      <xdr:col>81</xdr:col>
      <xdr:colOff>44450</xdr:colOff>
      <xdr:row>45</xdr:row>
      <xdr:rowOff>114300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flipV="1">
          <a:off x="17018000" y="6220883"/>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86377</xdr:rowOff>
    </xdr:from>
    <xdr:ext cx="762000" cy="259045"/>
    <xdr:sp macro="" textlink="">
      <xdr:nvSpPr>
        <xdr:cNvPr id="369" name="公債費負担の状況最小値テキスト">
          <a:extLst>
            <a:ext uri="{FF2B5EF4-FFF2-40B4-BE49-F238E27FC236}">
              <a16:creationId xmlns:a16="http://schemas.microsoft.com/office/drawing/2014/main" id="{00000000-0008-0000-0300-000071010000}"/>
            </a:ext>
          </a:extLst>
        </xdr:cNvPr>
        <xdr:cNvSpPr txBox="1"/>
      </xdr:nvSpPr>
      <xdr:spPr>
        <a:xfrm>
          <a:off x="17106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114300</xdr:rowOff>
    </xdr:from>
    <xdr:to>
      <xdr:col>81</xdr:col>
      <xdr:colOff>133350</xdr:colOff>
      <xdr:row>45</xdr:row>
      <xdr:rowOff>114300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6929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135060</xdr:rowOff>
    </xdr:from>
    <xdr:ext cx="762000" cy="259045"/>
    <xdr:sp macro="" textlink="">
      <xdr:nvSpPr>
        <xdr:cNvPr id="371" name="公債費負担の状況最大値テキスト">
          <a:extLst>
            <a:ext uri="{FF2B5EF4-FFF2-40B4-BE49-F238E27FC236}">
              <a16:creationId xmlns:a16="http://schemas.microsoft.com/office/drawing/2014/main" id="{00000000-0008-0000-0300-000073010000}"/>
            </a:ext>
          </a:extLst>
        </xdr:cNvPr>
        <xdr:cNvSpPr txBox="1"/>
      </xdr:nvSpPr>
      <xdr:spPr>
        <a:xfrm>
          <a:off x="17106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48683</xdr:rowOff>
    </xdr:from>
    <xdr:to>
      <xdr:col>81</xdr:col>
      <xdr:colOff>133350</xdr:colOff>
      <xdr:row>36</xdr:row>
      <xdr:rowOff>48683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48683</xdr:rowOff>
    </xdr:from>
    <xdr:to>
      <xdr:col>81</xdr:col>
      <xdr:colOff>44450</xdr:colOff>
      <xdr:row>36</xdr:row>
      <xdr:rowOff>68792</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6179800" y="62208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127652</xdr:rowOff>
    </xdr:from>
    <xdr:ext cx="762000" cy="259045"/>
    <xdr:sp macro="" textlink="">
      <xdr:nvSpPr>
        <xdr:cNvPr id="374" name="公債費負担の状況平均値テキスト">
          <a:extLst>
            <a:ext uri="{FF2B5EF4-FFF2-40B4-BE49-F238E27FC236}">
              <a16:creationId xmlns:a16="http://schemas.microsoft.com/office/drawing/2014/main" id="{00000000-0008-0000-0300-000076010000}"/>
            </a:ext>
          </a:extLst>
        </xdr:cNvPr>
        <xdr:cNvSpPr txBox="1"/>
      </xdr:nvSpPr>
      <xdr:spPr>
        <a:xfrm>
          <a:off x="17106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155575</xdr:rowOff>
    </xdr:from>
    <xdr:to>
      <xdr:col>81</xdr:col>
      <xdr:colOff>95250</xdr:colOff>
      <xdr:row>43</xdr:row>
      <xdr:rowOff>85725</xdr:rowOff>
    </xdr:to>
    <xdr:sp macro="" textlink="">
      <xdr:nvSpPr>
        <xdr:cNvPr id="375" name="フローチャート: 判断 374">
          <a:extLst>
            <a:ext uri="{FF2B5EF4-FFF2-40B4-BE49-F238E27FC236}">
              <a16:creationId xmlns:a16="http://schemas.microsoft.com/office/drawing/2014/main" id="{00000000-0008-0000-0300-000077010000}"/>
            </a:ext>
          </a:extLst>
        </xdr:cNvPr>
        <xdr:cNvSpPr/>
      </xdr:nvSpPr>
      <xdr:spPr>
        <a:xfrm>
          <a:off x="16967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68792</xdr:rowOff>
    </xdr:from>
    <xdr:to>
      <xdr:col>77</xdr:col>
      <xdr:colOff>44450</xdr:colOff>
      <xdr:row>36</xdr:row>
      <xdr:rowOff>68792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5290800" y="62409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135467</xdr:rowOff>
    </xdr:from>
    <xdr:to>
      <xdr:col>77</xdr:col>
      <xdr:colOff>95250</xdr:colOff>
      <xdr:row>43</xdr:row>
      <xdr:rowOff>65617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129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68792</xdr:rowOff>
    </xdr:from>
    <xdr:to>
      <xdr:col>72</xdr:col>
      <xdr:colOff>203200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4401800" y="6240992"/>
          <a:ext cx="889000" cy="34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45508</xdr:rowOff>
    </xdr:from>
    <xdr:to>
      <xdr:col>73</xdr:col>
      <xdr:colOff>44450</xdr:colOff>
      <xdr:row>41</xdr:row>
      <xdr:rowOff>147108</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5240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131885</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4909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67733</xdr:rowOff>
    </xdr:from>
    <xdr:to>
      <xdr:col>68</xdr:col>
      <xdr:colOff>152400</xdr:colOff>
      <xdr:row>39</xdr:row>
      <xdr:rowOff>77258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3512800" y="6582833"/>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85725</xdr:rowOff>
    </xdr:from>
    <xdr:to>
      <xdr:col>68</xdr:col>
      <xdr:colOff>203200</xdr:colOff>
      <xdr:row>42</xdr:row>
      <xdr:rowOff>15875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4351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652</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020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85725</xdr:rowOff>
    </xdr:from>
    <xdr:to>
      <xdr:col>64</xdr:col>
      <xdr:colOff>152400</xdr:colOff>
      <xdr:row>42</xdr:row>
      <xdr:rowOff>15875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3462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652</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3131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35</xdr:row>
      <xdr:rowOff>169333</xdr:rowOff>
    </xdr:from>
    <xdr:to>
      <xdr:col>81</xdr:col>
      <xdr:colOff>95250</xdr:colOff>
      <xdr:row>36</xdr:row>
      <xdr:rowOff>99483</xdr:rowOff>
    </xdr:to>
    <xdr:sp macro="" textlink="">
      <xdr:nvSpPr>
        <xdr:cNvPr id="392" name="楕円 391">
          <a:extLst>
            <a:ext uri="{FF2B5EF4-FFF2-40B4-BE49-F238E27FC236}">
              <a16:creationId xmlns:a16="http://schemas.microsoft.com/office/drawing/2014/main" id="{00000000-0008-0000-0300-000088010000}"/>
            </a:ext>
          </a:extLst>
        </xdr:cNvPr>
        <xdr:cNvSpPr/>
      </xdr:nvSpPr>
      <xdr:spPr>
        <a:xfrm>
          <a:off x="169672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90610</xdr:rowOff>
    </xdr:from>
    <xdr:ext cx="762000" cy="259045"/>
    <xdr:sp macro="" textlink="">
      <xdr:nvSpPr>
        <xdr:cNvPr id="393" name="公債費負担の状況該当値テキスト">
          <a:extLst>
            <a:ext uri="{FF2B5EF4-FFF2-40B4-BE49-F238E27FC236}">
              <a16:creationId xmlns:a16="http://schemas.microsoft.com/office/drawing/2014/main" id="{00000000-0008-0000-0300-000089010000}"/>
            </a:ext>
          </a:extLst>
        </xdr:cNvPr>
        <xdr:cNvSpPr txBox="1"/>
      </xdr:nvSpPr>
      <xdr:spPr>
        <a:xfrm>
          <a:off x="17106900" y="6091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17992</xdr:rowOff>
    </xdr:from>
    <xdr:to>
      <xdr:col>77</xdr:col>
      <xdr:colOff>95250</xdr:colOff>
      <xdr:row>36</xdr:row>
      <xdr:rowOff>119592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129000" y="619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129769</xdr:rowOff>
    </xdr:from>
    <xdr:ext cx="7366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798800" y="5959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17992</xdr:rowOff>
    </xdr:from>
    <xdr:to>
      <xdr:col>73</xdr:col>
      <xdr:colOff>44450</xdr:colOff>
      <xdr:row>36</xdr:row>
      <xdr:rowOff>119592</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5240000" y="619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129769</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5959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26458</xdr:rowOff>
    </xdr:from>
    <xdr:to>
      <xdr:col>64</xdr:col>
      <xdr:colOff>152400</xdr:colOff>
      <xdr:row>39</xdr:row>
      <xdr:rowOff>128058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3462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138235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2" name="正方形/長方形 401">
          <a:extLst>
            <a:ext uri="{FF2B5EF4-FFF2-40B4-BE49-F238E27FC236}">
              <a16:creationId xmlns:a16="http://schemas.microsoft.com/office/drawing/2014/main" id="{00000000-0008-0000-0300-00009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将来負担額は、大規模事業の実施に伴う借入による市債残高は増加しているが、公営企業債等繰入見込額の減少により、全体で減少となった。</a:t>
          </a:r>
        </a:p>
        <a:p>
          <a:r>
            <a:rPr kumimoji="1" lang="ja-JP" altLang="en-US" sz="1200">
              <a:latin typeface="ＭＳ Ｐゴシック" panose="020B0600070205080204" pitchFamily="50" charset="-128"/>
              <a:ea typeface="ＭＳ Ｐゴシック" panose="020B0600070205080204" pitchFamily="50" charset="-128"/>
            </a:rPr>
            <a:t>　充当可能財源等は、令和６年度に財政調整基金の繰替運用や取り崩しがなく、また積立により充当可能基金が増加した。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充当可能財源等が将来負担額を上回ったため、前年度同様「数値なし」となった。</a:t>
          </a:r>
        </a:p>
        <a:p>
          <a:r>
            <a:rPr kumimoji="1" lang="ja-JP" altLang="en-US" sz="1200">
              <a:latin typeface="ＭＳ Ｐゴシック" panose="020B0600070205080204" pitchFamily="50" charset="-128"/>
              <a:ea typeface="ＭＳ Ｐゴシック" panose="020B0600070205080204" pitchFamily="50" charset="-128"/>
            </a:rPr>
            <a:t>　今後、大規模事業による市債発行により市債残高は増加する見込みのため、事業費の抑制に努めるとともに、計画的な市債発行を行い、健全な財政運営に努める。</a:t>
          </a:r>
        </a:p>
      </xdr:txBody>
    </xdr:sp>
    <xdr:clientData/>
  </xdr:twoCellAnchor>
  <xdr:oneCellAnchor>
    <xdr:from>
      <xdr:col>61</xdr:col>
      <xdr:colOff>6350</xdr:colOff>
      <xdr:row>10</xdr:row>
      <xdr:rowOff>63500</xdr:rowOff>
    </xdr:from>
    <xdr:ext cx="298543" cy="22570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6" name="直線コネクタ 415">
          <a:extLst>
            <a:ext uri="{FF2B5EF4-FFF2-40B4-BE49-F238E27FC236}">
              <a16:creationId xmlns:a16="http://schemas.microsoft.com/office/drawing/2014/main" id="{00000000-0008-0000-0300-0000A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将来負担の状況グラフ枠">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134239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flipV="1">
          <a:off x="17018000" y="2451100"/>
          <a:ext cx="0" cy="14550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106316</xdr:rowOff>
    </xdr:from>
    <xdr:ext cx="762000" cy="259045"/>
    <xdr:sp macro="" textlink="">
      <xdr:nvSpPr>
        <xdr:cNvPr id="429" name="将来負担の状況最小値テキスト">
          <a:extLst>
            <a:ext uri="{FF2B5EF4-FFF2-40B4-BE49-F238E27FC236}">
              <a16:creationId xmlns:a16="http://schemas.microsoft.com/office/drawing/2014/main" id="{00000000-0008-0000-0300-0000AD010000}"/>
            </a:ext>
          </a:extLst>
        </xdr:cNvPr>
        <xdr:cNvSpPr txBox="1"/>
      </xdr:nvSpPr>
      <xdr:spPr>
        <a:xfrm>
          <a:off x="17106900" y="3878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134239</xdr:rowOff>
    </xdr:from>
    <xdr:to>
      <xdr:col>81</xdr:col>
      <xdr:colOff>133350</xdr:colOff>
      <xdr:row>22</xdr:row>
      <xdr:rowOff>134239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6929100" y="390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1" name="将来負担の状況最大値テキスト">
          <a:extLst>
            <a:ext uri="{FF2B5EF4-FFF2-40B4-BE49-F238E27FC236}">
              <a16:creationId xmlns:a16="http://schemas.microsoft.com/office/drawing/2014/main" id="{00000000-0008-0000-0300-0000A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19</xdr:row>
      <xdr:rowOff>137939</xdr:rowOff>
    </xdr:from>
    <xdr:ext cx="762000" cy="259045"/>
    <xdr:sp macro="" textlink="">
      <xdr:nvSpPr>
        <xdr:cNvPr id="433" name="将来負担の状況平均値テキスト">
          <a:extLst>
            <a:ext uri="{FF2B5EF4-FFF2-40B4-BE49-F238E27FC236}">
              <a16:creationId xmlns:a16="http://schemas.microsoft.com/office/drawing/2014/main" id="{00000000-0008-0000-0300-0000B1010000}"/>
            </a:ext>
          </a:extLst>
        </xdr:cNvPr>
        <xdr:cNvSpPr txBox="1"/>
      </xdr:nvSpPr>
      <xdr:spPr>
        <a:xfrm>
          <a:off x="17106900" y="3395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165862</xdr:rowOff>
    </xdr:from>
    <xdr:to>
      <xdr:col>81</xdr:col>
      <xdr:colOff>95250</xdr:colOff>
      <xdr:row>20</xdr:row>
      <xdr:rowOff>96012</xdr:rowOff>
    </xdr:to>
    <xdr:sp macro="" textlink="">
      <xdr:nvSpPr>
        <xdr:cNvPr id="434" name="フローチャート: 判断 433">
          <a:extLst>
            <a:ext uri="{FF2B5EF4-FFF2-40B4-BE49-F238E27FC236}">
              <a16:creationId xmlns:a16="http://schemas.microsoft.com/office/drawing/2014/main" id="{00000000-0008-0000-0300-0000B2010000}"/>
            </a:ext>
          </a:extLst>
        </xdr:cNvPr>
        <xdr:cNvSpPr/>
      </xdr:nvSpPr>
      <xdr:spPr>
        <a:xfrm>
          <a:off x="16967200" y="34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20</xdr:row>
      <xdr:rowOff>61976</xdr:rowOff>
    </xdr:from>
    <xdr:to>
      <xdr:col>77</xdr:col>
      <xdr:colOff>95250</xdr:colOff>
      <xdr:row>20</xdr:row>
      <xdr:rowOff>163576</xdr:rowOff>
    </xdr:to>
    <xdr:sp macro="" textlink="">
      <xdr:nvSpPr>
        <xdr:cNvPr id="435" name="フローチャート: 判断 434">
          <a:extLst>
            <a:ext uri="{FF2B5EF4-FFF2-40B4-BE49-F238E27FC236}">
              <a16:creationId xmlns:a16="http://schemas.microsoft.com/office/drawing/2014/main" id="{00000000-0008-0000-0300-0000B3010000}"/>
            </a:ext>
          </a:extLst>
        </xdr:cNvPr>
        <xdr:cNvSpPr/>
      </xdr:nvSpPr>
      <xdr:spPr>
        <a:xfrm>
          <a:off x="16129000" y="349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2303</xdr:rowOff>
    </xdr:from>
    <xdr:ext cx="7366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5798800" y="3259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6731</xdr:rowOff>
    </xdr:from>
    <xdr:to>
      <xdr:col>73</xdr:col>
      <xdr:colOff>44450</xdr:colOff>
      <xdr:row>18</xdr:row>
      <xdr:rowOff>108331</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5240000" y="309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118508</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4909800" y="286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83820</xdr:rowOff>
    </xdr:from>
    <xdr:to>
      <xdr:col>68</xdr:col>
      <xdr:colOff>203200</xdr:colOff>
      <xdr:row>20</xdr:row>
      <xdr:rowOff>13970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4351000" y="334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24147</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4020800" y="311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95885</xdr:rowOff>
    </xdr:from>
    <xdr:to>
      <xdr:col>64</xdr:col>
      <xdr:colOff>152400</xdr:colOff>
      <xdr:row>20</xdr:row>
      <xdr:rowOff>26035</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3462000" y="335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36212</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3131800" y="3122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愛知県田原市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58,270
56,223
191.11
36,854,890
34,863,103
1,019,533
18,266,192
22,254,393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人事院勧告に伴う職員給与等の増加や会計年度任用職員の勤勉手当の支給等により増加となったが、法人市民税の大幅な増加により、経常一般財源等が増加し、人件費にかかる経常収支比率は減少となった。</a:t>
          </a:r>
        </a:p>
        <a:p>
          <a:r>
            <a:rPr kumimoji="1" lang="ja-JP" altLang="en-US" sz="1300">
              <a:latin typeface="ＭＳ Ｐゴシック" panose="020B0600070205080204" pitchFamily="50" charset="-128"/>
              <a:ea typeface="ＭＳ Ｐゴシック" panose="020B0600070205080204" pitchFamily="50" charset="-128"/>
            </a:rPr>
            <a:t>　公立保育園の割合が高く、保育職の職員数が多いこと、また、半島という地形上、分署を含めた消防署に配置する消防職員が多いことが特徴であるが、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法人市民税の大幅な増加</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したため</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、類似団体の平均を下回った</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26307</xdr:rowOff>
    </xdr:from>
    <xdr:to>
      <xdr:col>24</xdr:col>
      <xdr:colOff>25400</xdr:colOff>
      <xdr:row>39</xdr:row>
      <xdr:rowOff>9978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84157"/>
          <a:ext cx="0" cy="10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153505</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9978</xdr:rowOff>
    </xdr:from>
    <xdr:to>
      <xdr:col>24</xdr:col>
      <xdr:colOff>114300</xdr:colOff>
      <xdr:row>39</xdr:row>
      <xdr:rowOff>9978</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696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112684</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26307</xdr:rowOff>
    </xdr:from>
    <xdr:to>
      <xdr:col>24</xdr:col>
      <xdr:colOff>114300</xdr:colOff>
      <xdr:row>33</xdr:row>
      <xdr:rowOff>26307</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67128</xdr:rowOff>
    </xdr:from>
    <xdr:to>
      <xdr:col>24</xdr:col>
      <xdr:colOff>25400</xdr:colOff>
      <xdr:row>41</xdr:row>
      <xdr:rowOff>15422</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239328"/>
          <a:ext cx="838200" cy="80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10177</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8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38100</xdr:rowOff>
    </xdr:from>
    <xdr:to>
      <xdr:col>24</xdr:col>
      <xdr:colOff>76200</xdr:colOff>
      <xdr:row>36</xdr:row>
      <xdr:rowOff>139700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129722</xdr:rowOff>
    </xdr:from>
    <xdr:to>
      <xdr:col>19</xdr:col>
      <xdr:colOff>187325</xdr:colOff>
      <xdr:row>41</xdr:row>
      <xdr:rowOff>15422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304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68036</xdr:rowOff>
    </xdr:from>
    <xdr:to>
      <xdr:col>20</xdr:col>
      <xdr:colOff>38100</xdr:colOff>
      <xdr:row>35</xdr:row>
      <xdr:rowOff>169636</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68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8363</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37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129722</xdr:rowOff>
    </xdr:from>
    <xdr:to>
      <xdr:col>15</xdr:col>
      <xdr:colOff>98425</xdr:colOff>
      <xdr:row>40</xdr:row>
      <xdr:rowOff>1815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130472"/>
          <a:ext cx="889000" cy="72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163286</xdr:rowOff>
    </xdr:from>
    <xdr:to>
      <xdr:col>15</xdr:col>
      <xdr:colOff>149225</xdr:colOff>
      <xdr:row>35</xdr:row>
      <xdr:rowOff>93436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59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103613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76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107950</xdr:rowOff>
    </xdr:from>
    <xdr:to>
      <xdr:col>11</xdr:col>
      <xdr:colOff>9525</xdr:colOff>
      <xdr:row>40</xdr:row>
      <xdr:rowOff>1815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7945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13607</xdr:rowOff>
    </xdr:from>
    <xdr:to>
      <xdr:col>11</xdr:col>
      <xdr:colOff>60325</xdr:colOff>
      <xdr:row>35</xdr:row>
      <xdr:rowOff>115207</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1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125384</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78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119743</xdr:rowOff>
    </xdr:from>
    <xdr:to>
      <xdr:col>6</xdr:col>
      <xdr:colOff>171450</xdr:colOff>
      <xdr:row>35</xdr:row>
      <xdr:rowOff>49893</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594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60070</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71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16328</xdr:rowOff>
    </xdr:from>
    <xdr:to>
      <xdr:col>24</xdr:col>
      <xdr:colOff>76200</xdr:colOff>
      <xdr:row>36</xdr:row>
      <xdr:rowOff>117928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8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32855</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03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136072</xdr:rowOff>
    </xdr:from>
    <xdr:to>
      <xdr:col>20</xdr:col>
      <xdr:colOff>38100</xdr:colOff>
      <xdr:row>41</xdr:row>
      <xdr:rowOff>66222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99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41</xdr:row>
      <xdr:rowOff>50999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7080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78922</xdr:rowOff>
    </xdr:from>
    <xdr:to>
      <xdr:col>15</xdr:col>
      <xdr:colOff>149225</xdr:colOff>
      <xdr:row>36</xdr:row>
      <xdr:rowOff>9072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16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122465</xdr:rowOff>
    </xdr:from>
    <xdr:to>
      <xdr:col>11</xdr:col>
      <xdr:colOff>60325</xdr:colOff>
      <xdr:row>40</xdr:row>
      <xdr:rowOff>52615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8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37392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895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57150</xdr:rowOff>
    </xdr:from>
    <xdr:to>
      <xdr:col>6</xdr:col>
      <xdr:colOff>171450</xdr:colOff>
      <xdr:row>39</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143527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物件費は、ふるさと応援寄附金の返礼業務の増加により増額となったが、法人市民税の大幅な増加により、経常一般財源等が増加し、物件費にかかる経常収支比率は減少となった。</a:t>
          </a:r>
        </a:p>
        <a:p>
          <a:r>
            <a:rPr kumimoji="1" lang="ja-JP" altLang="en-US" sz="1300">
              <a:latin typeface="ＭＳ Ｐゴシック" panose="020B0600070205080204" pitchFamily="50" charset="-128"/>
              <a:ea typeface="ＭＳ Ｐゴシック" panose="020B0600070205080204" pitchFamily="50" charset="-128"/>
            </a:rPr>
            <a:t>　類似団体平均を上回っている要因としては、公共施設の数が多く維持管理費用が多額なことや、ふるさと応援寄附金の増加に伴う返礼業務委託料の増加などが挙げられる。今後も、公共施設の適正化を進め、費用の抑制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56243</xdr:rowOff>
    </xdr:from>
    <xdr:to>
      <xdr:col>82</xdr:col>
      <xdr:colOff>107950</xdr:colOff>
      <xdr:row>18</xdr:row>
      <xdr:rowOff>137886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113643"/>
          <a:ext cx="0" cy="1110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109963</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196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18</xdr:row>
      <xdr:rowOff>137886</xdr:rowOff>
    </xdr:from>
    <xdr:to>
      <xdr:col>82</xdr:col>
      <xdr:colOff>196850</xdr:colOff>
      <xdr:row>18</xdr:row>
      <xdr:rowOff>137886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223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142620</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857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56243</xdr:rowOff>
    </xdr:from>
    <xdr:to>
      <xdr:col>82</xdr:col>
      <xdr:colOff>196850</xdr:colOff>
      <xdr:row>12</xdr:row>
      <xdr:rowOff>56243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11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105229</xdr:rowOff>
    </xdr:from>
    <xdr:to>
      <xdr:col>82</xdr:col>
      <xdr:colOff>107950</xdr:colOff>
      <xdr:row>21</xdr:row>
      <xdr:rowOff>15422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3191329"/>
          <a:ext cx="838200" cy="42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54627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626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48079</xdr:rowOff>
    </xdr:from>
    <xdr:to>
      <xdr:col>78</xdr:col>
      <xdr:colOff>69850</xdr:colOff>
      <xdr:row>21</xdr:row>
      <xdr:rowOff>15422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962729"/>
          <a:ext cx="889000" cy="65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144236</xdr:rowOff>
    </xdr:from>
    <xdr:to>
      <xdr:col>78</xdr:col>
      <xdr:colOff>120650</xdr:colOff>
      <xdr:row>16</xdr:row>
      <xdr:rowOff>74386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84563</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484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48079</xdr:rowOff>
    </xdr:from>
    <xdr:to>
      <xdr:col>73</xdr:col>
      <xdr:colOff>180975</xdr:colOff>
      <xdr:row>18</xdr:row>
      <xdr:rowOff>148771</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962729"/>
          <a:ext cx="88900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144236</xdr:rowOff>
    </xdr:from>
    <xdr:to>
      <xdr:col>74</xdr:col>
      <xdr:colOff>31750</xdr:colOff>
      <xdr:row>16</xdr:row>
      <xdr:rowOff>74386</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84563</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83457</xdr:rowOff>
    </xdr:from>
    <xdr:to>
      <xdr:col>69</xdr:col>
      <xdr:colOff>92075</xdr:colOff>
      <xdr:row>18</xdr:row>
      <xdr:rowOff>148771</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31695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35379</xdr:rowOff>
    </xdr:from>
    <xdr:to>
      <xdr:col>69</xdr:col>
      <xdr:colOff>142875</xdr:colOff>
      <xdr:row>15</xdr:row>
      <xdr:rowOff>136979</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60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147156</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8363</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54429</xdr:rowOff>
    </xdr:from>
    <xdr:to>
      <xdr:col>82</xdr:col>
      <xdr:colOff>158750</xdr:colOff>
      <xdr:row>18</xdr:row>
      <xdr:rowOff>156029</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14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134456</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049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136072</xdr:rowOff>
    </xdr:from>
    <xdr:to>
      <xdr:col>78</xdr:col>
      <xdr:colOff>120650</xdr:colOff>
      <xdr:row>21</xdr:row>
      <xdr:rowOff>66222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5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50999</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651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168729</xdr:rowOff>
    </xdr:from>
    <xdr:to>
      <xdr:col>74</xdr:col>
      <xdr:colOff>31750</xdr:colOff>
      <xdr:row>17</xdr:row>
      <xdr:rowOff>98879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91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83656</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998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97971</xdr:rowOff>
    </xdr:from>
    <xdr:to>
      <xdr:col>69</xdr:col>
      <xdr:colOff>142875</xdr:colOff>
      <xdr:row>19</xdr:row>
      <xdr:rowOff>28122</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1840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12899</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27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32657</xdr:rowOff>
    </xdr:from>
    <xdr:to>
      <xdr:col>65</xdr:col>
      <xdr:colOff>53975</xdr:colOff>
      <xdr:row>18</xdr:row>
      <xdr:rowOff>134257</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11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119034</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扶助費は、障害福祉サービス等の増加により増額となったが、法人市民税の大幅な増加により、経常一般財源等が増加し、扶助費にかかる経常収支比率は減少となった。</a:t>
          </a:r>
        </a:p>
        <a:p>
          <a:r>
            <a:rPr kumimoji="1" lang="ja-JP" altLang="en-US" sz="1300">
              <a:latin typeface="ＭＳ Ｐゴシック" panose="020B0600070205080204" pitchFamily="50" charset="-128"/>
              <a:ea typeface="ＭＳ Ｐゴシック" panose="020B0600070205080204" pitchFamily="50" charset="-128"/>
            </a:rPr>
            <a:t>　類似団体の平均は下回っているものの、扶助費自体は今後も増加傾向となることが想定されるため、単独事業の見直し等の抑制に努める。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81280</xdr:rowOff>
    </xdr:from>
    <xdr:to>
      <xdr:col>24</xdr:col>
      <xdr:colOff>25400</xdr:colOff>
      <xdr:row>60</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339580"/>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99077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127000</xdr:rowOff>
    </xdr:from>
    <xdr:to>
      <xdr:col>24</xdr:col>
      <xdr:colOff>114300</xdr:colOff>
      <xdr:row>60</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167657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81280</xdr:rowOff>
    </xdr:from>
    <xdr:to>
      <xdr:col>24</xdr:col>
      <xdr:colOff>114300</xdr:colOff>
      <xdr:row>54</xdr:row>
      <xdr:rowOff>81280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81280</xdr:rowOff>
    </xdr:from>
    <xdr:to>
      <xdr:col>24</xdr:col>
      <xdr:colOff>25400</xdr:colOff>
      <xdr:row>56</xdr:row>
      <xdr:rowOff>104140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339580"/>
          <a:ext cx="8382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128287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00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156210</xdr:rowOff>
    </xdr:from>
    <xdr:to>
      <xdr:col>24</xdr:col>
      <xdr:colOff>76200</xdr:colOff>
      <xdr:row>58</xdr:row>
      <xdr:rowOff>86360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138430</xdr:rowOff>
    </xdr:from>
    <xdr:to>
      <xdr:col>19</xdr:col>
      <xdr:colOff>187325</xdr:colOff>
      <xdr:row>56</xdr:row>
      <xdr:rowOff>104140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25280"/>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64770</xdr:rowOff>
    </xdr:from>
    <xdr:to>
      <xdr:col>20</xdr:col>
      <xdr:colOff>38100</xdr:colOff>
      <xdr:row>57</xdr:row>
      <xdr:rowOff>166370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151147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92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138430</xdr:rowOff>
    </xdr:from>
    <xdr:to>
      <xdr:col>15</xdr:col>
      <xdr:colOff>98425</xdr:colOff>
      <xdr:row>55</xdr:row>
      <xdr:rowOff>161290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22528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121920</xdr:rowOff>
    </xdr:from>
    <xdr:to>
      <xdr:col>15</xdr:col>
      <xdr:colOff>149225</xdr:colOff>
      <xdr:row>57</xdr:row>
      <xdr:rowOff>52070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36847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92710</xdr:rowOff>
    </xdr:from>
    <xdr:to>
      <xdr:col>11</xdr:col>
      <xdr:colOff>9525</xdr:colOff>
      <xdr:row>55</xdr:row>
      <xdr:rowOff>161290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22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64770</xdr:rowOff>
    </xdr:from>
    <xdr:to>
      <xdr:col>6</xdr:col>
      <xdr:colOff>171450</xdr:colOff>
      <xdr:row>57</xdr:row>
      <xdr:rowOff>166370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151147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30480</xdr:rowOff>
    </xdr:from>
    <xdr:to>
      <xdr:col>24</xdr:col>
      <xdr:colOff>76200</xdr:colOff>
      <xdr:row>54</xdr:row>
      <xdr:rowOff>132080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110507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9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87630</xdr:rowOff>
    </xdr:from>
    <xdr:to>
      <xdr:col>15</xdr:col>
      <xdr:colOff>149225</xdr:colOff>
      <xdr:row>54</xdr:row>
      <xdr:rowOff>17780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7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27957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4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110490</xdr:rowOff>
    </xdr:from>
    <xdr:to>
      <xdr:col>11</xdr:col>
      <xdr:colOff>60325</xdr:colOff>
      <xdr:row>56</xdr:row>
      <xdr:rowOff>40640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50817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41910</xdr:rowOff>
    </xdr:from>
    <xdr:to>
      <xdr:col>6</xdr:col>
      <xdr:colOff>171450</xdr:colOff>
      <xdr:row>55</xdr:row>
      <xdr:rowOff>143510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153687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その他にかかる経常収支比率は、道路や施設の維持補修費が大幅に増加したことで、法人市民税の大幅な増加に伴う経常一般財源等の増加割合を上回ったため、増加となった。</a:t>
          </a:r>
        </a:p>
        <a:p>
          <a:r>
            <a:rPr kumimoji="1" lang="ja-JP" altLang="en-US" sz="1300">
              <a:latin typeface="ＭＳ Ｐゴシック" panose="020B0600070205080204" pitchFamily="50" charset="-128"/>
              <a:ea typeface="ＭＳ Ｐゴシック" panose="020B0600070205080204" pitchFamily="50" charset="-128"/>
            </a:rPr>
            <a:t>　維持補修費は、今後も道路や施設の老朽化が進み、増加が懸念されるため、公共施設の適正化や長寿命化など、支出抑制に努める。</a:t>
          </a:r>
        </a:p>
        <a:p>
          <a:r>
            <a:rPr kumimoji="1" lang="ja-JP" altLang="en-US" sz="1300">
              <a:latin typeface="ＭＳ Ｐゴシック" panose="020B0600070205080204" pitchFamily="50" charset="-128"/>
              <a:ea typeface="ＭＳ Ｐゴシック" panose="020B0600070205080204" pitchFamily="50" charset="-128"/>
            </a:rPr>
            <a:t>　繰出金は、国民健康保険及び後期高齢者医療について、今後も予防事業等による支出抑制に努める。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61</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3290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22877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50800</xdr:rowOff>
    </xdr:from>
    <xdr:to>
      <xdr:col>82</xdr:col>
      <xdr:colOff>196850</xdr:colOff>
      <xdr:row>61</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107950</xdr:rowOff>
    </xdr:from>
    <xdr:to>
      <xdr:col>82</xdr:col>
      <xdr:colOff>107950</xdr:colOff>
      <xdr:row>53</xdr:row>
      <xdr:rowOff>146050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194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29227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1014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1017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52</xdr:row>
      <xdr:rowOff>50800</xdr:rowOff>
    </xdr:from>
    <xdr:to>
      <xdr:col>78</xdr:col>
      <xdr:colOff>69850</xdr:colOff>
      <xdr:row>53</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89662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95250</xdr:rowOff>
    </xdr:from>
    <xdr:to>
      <xdr:col>78</xdr:col>
      <xdr:colOff>120650</xdr:colOff>
      <xdr:row>60</xdr:row>
      <xdr:rowOff>25400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2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9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52</xdr:row>
      <xdr:rowOff>50800</xdr:rowOff>
    </xdr:from>
    <xdr:to>
      <xdr:col>73</xdr:col>
      <xdr:colOff>180975</xdr:colOff>
      <xdr:row>53</xdr:row>
      <xdr:rowOff>69850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89662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152400</xdr:rowOff>
    </xdr:from>
    <xdr:to>
      <xdr:col>74</xdr:col>
      <xdr:colOff>31750</xdr:colOff>
      <xdr:row>58</xdr:row>
      <xdr:rowOff>82550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67327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52</xdr:row>
      <xdr:rowOff>165100</xdr:rowOff>
    </xdr:from>
    <xdr:to>
      <xdr:col>69</xdr:col>
      <xdr:colOff>92075</xdr:colOff>
      <xdr:row>53</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080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114300</xdr:rowOff>
    </xdr:from>
    <xdr:to>
      <xdr:col>69</xdr:col>
      <xdr:colOff>142875</xdr:colOff>
      <xdr:row>58</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29227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95250</xdr:rowOff>
    </xdr:from>
    <xdr:to>
      <xdr:col>82</xdr:col>
      <xdr:colOff>158750</xdr:colOff>
      <xdr:row>54</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3827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57150</xdr:rowOff>
    </xdr:from>
    <xdr:to>
      <xdr:col>78</xdr:col>
      <xdr:colOff>120650</xdr:colOff>
      <xdr:row>53</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168927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52</xdr:row>
      <xdr:rowOff>0</xdr:rowOff>
    </xdr:from>
    <xdr:to>
      <xdr:col>74</xdr:col>
      <xdr:colOff>31750</xdr:colOff>
      <xdr:row>52</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891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50</xdr:row>
      <xdr:rowOff>111777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868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19050</xdr:rowOff>
    </xdr:from>
    <xdr:to>
      <xdr:col>69</xdr:col>
      <xdr:colOff>142875</xdr:colOff>
      <xdr:row>53</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52</xdr:row>
      <xdr:rowOff>114300</xdr:rowOff>
    </xdr:from>
    <xdr:to>
      <xdr:col>65</xdr:col>
      <xdr:colOff>53975</xdr:colOff>
      <xdr:row>53</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54627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補助費等は、法人市民税の大幅な増加により、経常一般財源等が増加し、補助費等にかかる経常収支比率は減少となった。</a:t>
          </a:r>
        </a:p>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補助費等に係る経常収支比率は類似団体平均を下回っているものの、今後も補助金適正化ガイドライン等に基づき、既存の各種補助金について見直しを継続する。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143328</xdr:rowOff>
    </xdr:from>
    <xdr:to>
      <xdr:col>82</xdr:col>
      <xdr:colOff>107950</xdr:colOff>
      <xdr:row>41</xdr:row>
      <xdr:rowOff>69850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629728"/>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58255</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7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143328</xdr:rowOff>
    </xdr:from>
    <xdr:to>
      <xdr:col>82</xdr:col>
      <xdr:colOff>196850</xdr:colOff>
      <xdr:row>32</xdr:row>
      <xdr:rowOff>143328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62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61686</xdr:rowOff>
    </xdr:from>
    <xdr:to>
      <xdr:col>82</xdr:col>
      <xdr:colOff>107950</xdr:colOff>
      <xdr:row>37</xdr:row>
      <xdr:rowOff>20864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5890986"/>
          <a:ext cx="838200" cy="47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97263</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69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125186</xdr:rowOff>
    </xdr:from>
    <xdr:to>
      <xdr:col>82</xdr:col>
      <xdr:colOff>158750</xdr:colOff>
      <xdr:row>37</xdr:row>
      <xdr:rowOff>55336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143328</xdr:rowOff>
    </xdr:from>
    <xdr:to>
      <xdr:col>78</xdr:col>
      <xdr:colOff>69850</xdr:colOff>
      <xdr:row>37</xdr:row>
      <xdr:rowOff>20864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972628"/>
          <a:ext cx="889000" cy="39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108857</xdr:rowOff>
    </xdr:from>
    <xdr:to>
      <xdr:col>78</xdr:col>
      <xdr:colOff>120650</xdr:colOff>
      <xdr:row>37</xdr:row>
      <xdr:rowOff>39007</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81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49184</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9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143328</xdr:rowOff>
    </xdr:from>
    <xdr:to>
      <xdr:col>73</xdr:col>
      <xdr:colOff>180975</xdr:colOff>
      <xdr:row>36</xdr:row>
      <xdr:rowOff>29028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5972628"/>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125186</xdr:rowOff>
    </xdr:from>
    <xdr:to>
      <xdr:col>74</xdr:col>
      <xdr:colOff>31750</xdr:colOff>
      <xdr:row>37</xdr:row>
      <xdr:rowOff>55336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40113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38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118836</xdr:rowOff>
    </xdr:from>
    <xdr:to>
      <xdr:col>69</xdr:col>
      <xdr:colOff>92075</xdr:colOff>
      <xdr:row>36</xdr:row>
      <xdr:rowOff>29028</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119586"/>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157843</xdr:rowOff>
    </xdr:from>
    <xdr:to>
      <xdr:col>69</xdr:col>
      <xdr:colOff>142875</xdr:colOff>
      <xdr:row>37</xdr:row>
      <xdr:rowOff>87993</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72770</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1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141515</xdr:rowOff>
    </xdr:from>
    <xdr:to>
      <xdr:col>65</xdr:col>
      <xdr:colOff>53975</xdr:colOff>
      <xdr:row>39</xdr:row>
      <xdr:rowOff>71665</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65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56442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74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10886</xdr:rowOff>
    </xdr:from>
    <xdr:to>
      <xdr:col>82</xdr:col>
      <xdr:colOff>158750</xdr:colOff>
      <xdr:row>34</xdr:row>
      <xdr:rowOff>112486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27413</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68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141514</xdr:rowOff>
    </xdr:from>
    <xdr:to>
      <xdr:col>78</xdr:col>
      <xdr:colOff>120650</xdr:colOff>
      <xdr:row>37</xdr:row>
      <xdr:rowOff>71664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56441</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400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92528</xdr:rowOff>
    </xdr:from>
    <xdr:to>
      <xdr:col>74</xdr:col>
      <xdr:colOff>31750</xdr:colOff>
      <xdr:row>35</xdr:row>
      <xdr:rowOff>22678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92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32855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69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149678</xdr:rowOff>
    </xdr:from>
    <xdr:to>
      <xdr:col>69</xdr:col>
      <xdr:colOff>142875</xdr:colOff>
      <xdr:row>36</xdr:row>
      <xdr:rowOff>79828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15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90005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91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68036</xdr:rowOff>
    </xdr:from>
    <xdr:to>
      <xdr:col>65</xdr:col>
      <xdr:colOff>53975</xdr:colOff>
      <xdr:row>35</xdr:row>
      <xdr:rowOff>169636</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8363</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83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過去の大規模事業を実施するために借入した市債の償還が完了したため減少となっており、また法人市民税の大幅な増加により、経常一般財源等が増加し、公債費にかかる経常収支比率は減少となった。</a:t>
          </a:r>
        </a:p>
        <a:p>
          <a:r>
            <a:rPr kumimoji="1" lang="ja-JP" altLang="en-US" sz="1300">
              <a:latin typeface="ＭＳ Ｐゴシック" panose="020B0600070205080204" pitchFamily="50" charset="-128"/>
              <a:ea typeface="ＭＳ Ｐゴシック" panose="020B0600070205080204" pitchFamily="50" charset="-128"/>
            </a:rPr>
            <a:t>　今後も大規模事業の実施により市債発行が増加すると想定しているため、計画的な市債発行を行い、健全な財政運営に努める。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a:extLst>
            <a:ext uri="{FF2B5EF4-FFF2-40B4-BE49-F238E27FC236}">
              <a16:creationId xmlns:a16="http://schemas.microsoft.com/office/drawing/2014/main" id="{00000000-0008-0000-0400-00007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114300</xdr:rowOff>
    </xdr:from>
    <xdr:to>
      <xdr:col>24</xdr:col>
      <xdr:colOff>25400</xdr:colOff>
      <xdr:row>80</xdr:row>
      <xdr:rowOff>114300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4826000" y="12458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86377</xdr:rowOff>
    </xdr:from>
    <xdr:ext cx="762000" cy="259045"/>
    <xdr:sp macro="" textlink="">
      <xdr:nvSpPr>
        <xdr:cNvPr id="371" name="公債費最小値テキスト">
          <a:extLst>
            <a:ext uri="{FF2B5EF4-FFF2-40B4-BE49-F238E27FC236}">
              <a16:creationId xmlns:a16="http://schemas.microsoft.com/office/drawing/2014/main" id="{00000000-0008-0000-0400-000073010000}"/>
            </a:ext>
          </a:extLst>
        </xdr:cNvPr>
        <xdr:cNvSpPr txBox="1"/>
      </xdr:nvSpPr>
      <xdr:spPr>
        <a:xfrm>
          <a:off x="49149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114300</xdr:rowOff>
    </xdr:from>
    <xdr:to>
      <xdr:col>24</xdr:col>
      <xdr:colOff>114300</xdr:colOff>
      <xdr:row>80</xdr:row>
      <xdr:rowOff>114300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38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29227</xdr:rowOff>
    </xdr:from>
    <xdr:ext cx="762000" cy="259045"/>
    <xdr:sp macro="" textlink="">
      <xdr:nvSpPr>
        <xdr:cNvPr id="373" name="公債費最大値テキスト">
          <a:extLst>
            <a:ext uri="{FF2B5EF4-FFF2-40B4-BE49-F238E27FC236}">
              <a16:creationId xmlns:a16="http://schemas.microsoft.com/office/drawing/2014/main" id="{00000000-0008-0000-0400-000075010000}"/>
            </a:ext>
          </a:extLst>
        </xdr:cNvPr>
        <xdr:cNvSpPr txBox="1"/>
      </xdr:nvSpPr>
      <xdr:spPr>
        <a:xfrm>
          <a:off x="4914900" y="1220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114300</xdr:rowOff>
    </xdr:from>
    <xdr:to>
      <xdr:col>24</xdr:col>
      <xdr:colOff>114300</xdr:colOff>
      <xdr:row>72</xdr:row>
      <xdr:rowOff>114300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245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114300</xdr:rowOff>
    </xdr:from>
    <xdr:to>
      <xdr:col>24</xdr:col>
      <xdr:colOff>25400</xdr:colOff>
      <xdr:row>74</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987800" y="12458700"/>
          <a:ext cx="838200" cy="39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124477</xdr:rowOff>
    </xdr:from>
    <xdr:ext cx="762000" cy="259045"/>
    <xdr:sp macro="" textlink="">
      <xdr:nvSpPr>
        <xdr:cNvPr id="376" name="公債費平均値テキスト">
          <a:extLst>
            <a:ext uri="{FF2B5EF4-FFF2-40B4-BE49-F238E27FC236}">
              <a16:creationId xmlns:a16="http://schemas.microsoft.com/office/drawing/2014/main" id="{00000000-0008-0000-0400-000078010000}"/>
            </a:ext>
          </a:extLst>
        </xdr:cNvPr>
        <xdr:cNvSpPr txBox="1"/>
      </xdr:nvSpPr>
      <xdr:spPr>
        <a:xfrm>
          <a:off x="4914900" y="1349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47752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146050</xdr:rowOff>
    </xdr:from>
    <xdr:to>
      <xdr:col>19</xdr:col>
      <xdr:colOff>187325</xdr:colOff>
      <xdr:row>74</xdr:row>
      <xdr:rowOff>165100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3098800" y="126619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120650</xdr:rowOff>
    </xdr:from>
    <xdr:to>
      <xdr:col>20</xdr:col>
      <xdr:colOff>38100</xdr:colOff>
      <xdr:row>80</xdr:row>
      <xdr:rowOff>50800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937000" y="136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35577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75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146050</xdr:rowOff>
    </xdr:from>
    <xdr:to>
      <xdr:col>15</xdr:col>
      <xdr:colOff>98425</xdr:colOff>
      <xdr:row>76</xdr:row>
      <xdr:rowOff>12700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2209800" y="126619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88900</xdr:rowOff>
    </xdr:from>
    <xdr:to>
      <xdr:col>15</xdr:col>
      <xdr:colOff>149225</xdr:colOff>
      <xdr:row>79</xdr:row>
      <xdr:rowOff>19050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0480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3827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54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76</xdr:row>
      <xdr:rowOff>12700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1320800" y="12928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38100</xdr:rowOff>
    </xdr:from>
    <xdr:to>
      <xdr:col>11</xdr:col>
      <xdr:colOff>60325</xdr:colOff>
      <xdr:row>78</xdr:row>
      <xdr:rowOff>139700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2159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124477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82550</xdr:rowOff>
    </xdr:from>
    <xdr:to>
      <xdr:col>6</xdr:col>
      <xdr:colOff>171450</xdr:colOff>
      <xdr:row>78</xdr:row>
      <xdr:rowOff>12700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1270000" y="132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168927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37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63500</xdr:rowOff>
    </xdr:from>
    <xdr:to>
      <xdr:col>24</xdr:col>
      <xdr:colOff>76200</xdr:colOff>
      <xdr:row>72</xdr:row>
      <xdr:rowOff>165100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4775200" y="1240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143527</xdr:rowOff>
    </xdr:from>
    <xdr:ext cx="762000" cy="259045"/>
    <xdr:sp macro="" textlink="">
      <xdr:nvSpPr>
        <xdr:cNvPr id="395" name="公債費該当値テキスト">
          <a:extLst>
            <a:ext uri="{FF2B5EF4-FFF2-40B4-BE49-F238E27FC236}">
              <a16:creationId xmlns:a16="http://schemas.microsoft.com/office/drawing/2014/main" id="{00000000-0008-0000-0400-00008B010000}"/>
            </a:ext>
          </a:extLst>
        </xdr:cNvPr>
        <xdr:cNvSpPr txBox="1"/>
      </xdr:nvSpPr>
      <xdr:spPr>
        <a:xfrm>
          <a:off x="4914900" y="1231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114300</xdr:rowOff>
    </xdr:from>
    <xdr:to>
      <xdr:col>20</xdr:col>
      <xdr:colOff>38100</xdr:colOff>
      <xdr:row>75</xdr:row>
      <xdr:rowOff>44450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937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95250</xdr:rowOff>
    </xdr:from>
    <xdr:to>
      <xdr:col>15</xdr:col>
      <xdr:colOff>149225</xdr:colOff>
      <xdr:row>74</xdr:row>
      <xdr:rowOff>25400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048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35577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2717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133350</xdr:rowOff>
    </xdr:from>
    <xdr:to>
      <xdr:col>11</xdr:col>
      <xdr:colOff>60325</xdr:colOff>
      <xdr:row>76</xdr:row>
      <xdr:rowOff>63500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2159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73677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828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1270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施設の老朽化に伴う維持管理費の増加、人件費の増額、物価高騰に伴う委託業務の増額等経常経費は増加しているが、法人市民税収の大幅な増加により、経常収支比率が減少している。</a:t>
          </a:r>
        </a:p>
        <a:p>
          <a:r>
            <a:rPr kumimoji="1" lang="ja-JP" altLang="en-US" sz="1300">
              <a:latin typeface="ＭＳ Ｐゴシック" panose="020B0600070205080204" pitchFamily="50" charset="-128"/>
              <a:ea typeface="ＭＳ Ｐゴシック" panose="020B0600070205080204" pitchFamily="50" charset="-128"/>
            </a:rPr>
            <a:t>　本市は、法人市民税の割合が高く、経済状況の影響が大きいため、歳入に合わせた適正な規模の事業実施に努める。</a:t>
          </a:r>
        </a:p>
      </xdr:txBody>
    </xdr:sp>
    <xdr:clientData/>
  </xdr:twoCellAnchor>
  <xdr:oneCellAnchor>
    <xdr:from>
      <xdr:col>62</xdr:col>
      <xdr:colOff>6350</xdr:colOff>
      <xdr:row>69</xdr:row>
      <xdr:rowOff>107950</xdr:rowOff>
    </xdr:from>
    <xdr:ext cx="298543" cy="225703"/>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109855</xdr:rowOff>
    </xdr:from>
    <xdr:to>
      <xdr:col>82</xdr:col>
      <xdr:colOff>107950</xdr:colOff>
      <xdr:row>78</xdr:row>
      <xdr:rowOff>29845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97155"/>
          <a:ext cx="0" cy="605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1922</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375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78</xdr:row>
      <xdr:rowOff>29845</xdr:rowOff>
    </xdr:from>
    <xdr:to>
      <xdr:col>82</xdr:col>
      <xdr:colOff>196850</xdr:colOff>
      <xdr:row>78</xdr:row>
      <xdr:rowOff>29845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402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24782</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540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109855</xdr:rowOff>
    </xdr:from>
    <xdr:to>
      <xdr:col>82</xdr:col>
      <xdr:colOff>196850</xdr:colOff>
      <xdr:row>74</xdr:row>
      <xdr:rowOff>109855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97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109855</xdr:rowOff>
    </xdr:from>
    <xdr:to>
      <xdr:col>82</xdr:col>
      <xdr:colOff>107950</xdr:colOff>
      <xdr:row>79</xdr:row>
      <xdr:rowOff>144145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2797155"/>
          <a:ext cx="838200" cy="89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128288</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1584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156211</xdr:rowOff>
    </xdr:from>
    <xdr:to>
      <xdr:col>82</xdr:col>
      <xdr:colOff>158750</xdr:colOff>
      <xdr:row>77</xdr:row>
      <xdr:rowOff>86361</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186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24130</xdr:rowOff>
    </xdr:from>
    <xdr:to>
      <xdr:col>78</xdr:col>
      <xdr:colOff>69850</xdr:colOff>
      <xdr:row>79</xdr:row>
      <xdr:rowOff>144145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539980"/>
          <a:ext cx="889000" cy="114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30480</xdr:rowOff>
    </xdr:from>
    <xdr:to>
      <xdr:col>78</xdr:col>
      <xdr:colOff>120650</xdr:colOff>
      <xdr:row>76</xdr:row>
      <xdr:rowOff>132080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142257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77</xdr:row>
      <xdr:rowOff>92711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2539980"/>
          <a:ext cx="889000" cy="75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53340</xdr:rowOff>
    </xdr:from>
    <xdr:to>
      <xdr:col>74</xdr:col>
      <xdr:colOff>31750</xdr:colOff>
      <xdr:row>75</xdr:row>
      <xdr:rowOff>154939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2912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139716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99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127000</xdr:rowOff>
    </xdr:from>
    <xdr:to>
      <xdr:col>69</xdr:col>
      <xdr:colOff>92075</xdr:colOff>
      <xdr:row>77</xdr:row>
      <xdr:rowOff>92711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004800" y="131572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167640</xdr:rowOff>
    </xdr:from>
    <xdr:to>
      <xdr:col>69</xdr:col>
      <xdr:colOff>142875</xdr:colOff>
      <xdr:row>75</xdr:row>
      <xdr:rowOff>97790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85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107967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1905</xdr:rowOff>
    </xdr:from>
    <xdr:to>
      <xdr:col>65</xdr:col>
      <xdr:colOff>53975</xdr:colOff>
      <xdr:row>76</xdr:row>
      <xdr:rowOff>103505</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113682</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80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59055</xdr:rowOff>
    </xdr:from>
    <xdr:to>
      <xdr:col>82</xdr:col>
      <xdr:colOff>158750</xdr:colOff>
      <xdr:row>74</xdr:row>
      <xdr:rowOff>160655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27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139082</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65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93345</xdr:rowOff>
    </xdr:from>
    <xdr:to>
      <xdr:col>78</xdr:col>
      <xdr:colOff>120650</xdr:colOff>
      <xdr:row>80</xdr:row>
      <xdr:rowOff>23495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63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8272</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72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144780</xdr:rowOff>
    </xdr:from>
    <xdr:to>
      <xdr:col>74</xdr:col>
      <xdr:colOff>31750</xdr:colOff>
      <xdr:row>73</xdr:row>
      <xdr:rowOff>74930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85107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41911</xdr:rowOff>
    </xdr:from>
    <xdr:to>
      <xdr:col>69</xdr:col>
      <xdr:colOff>142875</xdr:colOff>
      <xdr:row>77</xdr:row>
      <xdr:rowOff>143511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128288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愛知県田原市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65844</xdr:rowOff>
    </xdr:from>
    <xdr:to>
      <xdr:col>29</xdr:col>
      <xdr:colOff>127000</xdr:colOff>
      <xdr:row>20</xdr:row>
      <xdr:rowOff>133477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70869"/>
          <a:ext cx="0" cy="14392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105554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8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133477</xdr:rowOff>
    </xdr:from>
    <xdr:to>
      <xdr:col>30</xdr:col>
      <xdr:colOff>25400</xdr:colOff>
      <xdr:row>20</xdr:row>
      <xdr:rowOff>133477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101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152221</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14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65844</xdr:rowOff>
    </xdr:from>
    <xdr:to>
      <xdr:col>30</xdr:col>
      <xdr:colOff>25400</xdr:colOff>
      <xdr:row>12</xdr:row>
      <xdr:rowOff>65844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708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169759</xdr:rowOff>
    </xdr:from>
    <xdr:to>
      <xdr:col>29</xdr:col>
      <xdr:colOff>127000</xdr:colOff>
      <xdr:row>14</xdr:row>
      <xdr:rowOff>56569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274784"/>
          <a:ext cx="647700" cy="229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13</xdr:row>
      <xdr:rowOff>122060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39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149983</xdr:rowOff>
    </xdr:from>
    <xdr:to>
      <xdr:col>29</xdr:col>
      <xdr:colOff>177800</xdr:colOff>
      <xdr:row>14</xdr:row>
      <xdr:rowOff>80133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426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56569</xdr:rowOff>
    </xdr:from>
    <xdr:to>
      <xdr:col>26</xdr:col>
      <xdr:colOff>50800</xdr:colOff>
      <xdr:row>15</xdr:row>
      <xdr:rowOff>20189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504494"/>
          <a:ext cx="698500" cy="135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36696</xdr:rowOff>
    </xdr:from>
    <xdr:to>
      <xdr:col>26</xdr:col>
      <xdr:colOff>101600</xdr:colOff>
      <xdr:row>15</xdr:row>
      <xdr:rowOff>138296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6560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123073</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42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163685</xdr:rowOff>
    </xdr:from>
    <xdr:to>
      <xdr:col>22</xdr:col>
      <xdr:colOff>114300</xdr:colOff>
      <xdr:row>15</xdr:row>
      <xdr:rowOff>20189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611610"/>
          <a:ext cx="698500" cy="27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103872</xdr:rowOff>
    </xdr:from>
    <xdr:to>
      <xdr:col>22</xdr:col>
      <xdr:colOff>165100</xdr:colOff>
      <xdr:row>17</xdr:row>
      <xdr:rowOff>34022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94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18799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8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163685</xdr:rowOff>
    </xdr:from>
    <xdr:to>
      <xdr:col>18</xdr:col>
      <xdr:colOff>177800</xdr:colOff>
      <xdr:row>15</xdr:row>
      <xdr:rowOff>30378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611610"/>
          <a:ext cx="698500" cy="38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133328</xdr:rowOff>
    </xdr:from>
    <xdr:to>
      <xdr:col>19</xdr:col>
      <xdr:colOff>38100</xdr:colOff>
      <xdr:row>17</xdr:row>
      <xdr:rowOff>63478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241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48255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01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45481</xdr:rowOff>
    </xdr:from>
    <xdr:to>
      <xdr:col>15</xdr:col>
      <xdr:colOff>101600</xdr:colOff>
      <xdr:row>17</xdr:row>
      <xdr:rowOff>147081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077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131858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94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118959</xdr:rowOff>
    </xdr:from>
    <xdr:to>
      <xdr:col>29</xdr:col>
      <xdr:colOff>177800</xdr:colOff>
      <xdr:row>13</xdr:row>
      <xdr:rowOff>49109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223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27536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1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5769</xdr:rowOff>
    </xdr:from>
    <xdr:to>
      <xdr:col>26</xdr:col>
      <xdr:colOff>101600</xdr:colOff>
      <xdr:row>14</xdr:row>
      <xdr:rowOff>107369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453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117546</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222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140839</xdr:rowOff>
    </xdr:from>
    <xdr:to>
      <xdr:col>22</xdr:col>
      <xdr:colOff>165100</xdr:colOff>
      <xdr:row>15</xdr:row>
      <xdr:rowOff>70989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588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81166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5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112885</xdr:rowOff>
    </xdr:from>
    <xdr:to>
      <xdr:col>19</xdr:col>
      <xdr:colOff>38100</xdr:colOff>
      <xdr:row>15</xdr:row>
      <xdr:rowOff>43035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560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53212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32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151028</xdr:rowOff>
    </xdr:from>
    <xdr:to>
      <xdr:col>15</xdr:col>
      <xdr:colOff>101600</xdr:colOff>
      <xdr:row>15</xdr:row>
      <xdr:rowOff>81178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598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91355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367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46258</xdr:rowOff>
    </xdr:from>
    <xdr:to>
      <xdr:col>29</xdr:col>
      <xdr:colOff>127000</xdr:colOff>
      <xdr:row>37</xdr:row>
      <xdr:rowOff>66741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313708"/>
          <a:ext cx="0" cy="8777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76918</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201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66741</xdr:rowOff>
    </xdr:from>
    <xdr:to>
      <xdr:col>30</xdr:col>
      <xdr:colOff>25400</xdr:colOff>
      <xdr:row>37</xdr:row>
      <xdr:rowOff>66741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1914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132635</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6057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46258</xdr:rowOff>
    </xdr:from>
    <xdr:to>
      <xdr:col>30</xdr:col>
      <xdr:colOff>25400</xdr:colOff>
      <xdr:row>34</xdr:row>
      <xdr:rowOff>46258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3137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66741</xdr:rowOff>
    </xdr:from>
    <xdr:to>
      <xdr:col>29</xdr:col>
      <xdr:colOff>127000</xdr:colOff>
      <xdr:row>37</xdr:row>
      <xdr:rowOff>129560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7191441"/>
          <a:ext cx="647700" cy="628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57294</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3247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212217</xdr:rowOff>
    </xdr:from>
    <xdr:to>
      <xdr:col>29</xdr:col>
      <xdr:colOff>177800</xdr:colOff>
      <xdr:row>34</xdr:row>
      <xdr:rowOff>313817</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4796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39904</xdr:rowOff>
    </xdr:from>
    <xdr:to>
      <xdr:col>26</xdr:col>
      <xdr:colOff>50800</xdr:colOff>
      <xdr:row>37</xdr:row>
      <xdr:rowOff>129560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4305300" y="7164604"/>
          <a:ext cx="698500" cy="896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180259</xdr:rowOff>
    </xdr:from>
    <xdr:to>
      <xdr:col>26</xdr:col>
      <xdr:colOff>101600</xdr:colOff>
      <xdr:row>34</xdr:row>
      <xdr:rowOff>281859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4477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292036</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216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34737</xdr:rowOff>
    </xdr:from>
    <xdr:to>
      <xdr:col>22</xdr:col>
      <xdr:colOff>114300</xdr:colOff>
      <xdr:row>37</xdr:row>
      <xdr:rowOff>39904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7159437"/>
          <a:ext cx="698500" cy="5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340324</xdr:rowOff>
    </xdr:from>
    <xdr:to>
      <xdr:col>22</xdr:col>
      <xdr:colOff>165100</xdr:colOff>
      <xdr:row>35</xdr:row>
      <xdr:rowOff>99024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6077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109202</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37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34737</xdr:rowOff>
    </xdr:from>
    <xdr:to>
      <xdr:col>18</xdr:col>
      <xdr:colOff>177800</xdr:colOff>
      <xdr:row>37</xdr:row>
      <xdr:rowOff>144465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159437"/>
          <a:ext cx="698500" cy="109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73228</xdr:rowOff>
    </xdr:from>
    <xdr:to>
      <xdr:col>19</xdr:col>
      <xdr:colOff>38100</xdr:colOff>
      <xdr:row>35</xdr:row>
      <xdr:rowOff>174828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683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185005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452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134858</xdr:rowOff>
    </xdr:from>
    <xdr:to>
      <xdr:col>15</xdr:col>
      <xdr:colOff>101600</xdr:colOff>
      <xdr:row>35</xdr:row>
      <xdr:rowOff>236458</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745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246635</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51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15941</xdr:rowOff>
    </xdr:from>
    <xdr:to>
      <xdr:col>29</xdr:col>
      <xdr:colOff>177800</xdr:colOff>
      <xdr:row>37</xdr:row>
      <xdr:rowOff>117541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1406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95968</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049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78760</xdr:rowOff>
    </xdr:from>
    <xdr:to>
      <xdr:col>26</xdr:col>
      <xdr:colOff>101600</xdr:colOff>
      <xdr:row>37</xdr:row>
      <xdr:rowOff>180360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203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165137</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289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160554</xdr:rowOff>
    </xdr:from>
    <xdr:to>
      <xdr:col>22</xdr:col>
      <xdr:colOff>165100</xdr:colOff>
      <xdr:row>37</xdr:row>
      <xdr:rowOff>90704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113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75481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200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155387</xdr:rowOff>
    </xdr:from>
    <xdr:to>
      <xdr:col>19</xdr:col>
      <xdr:colOff>38100</xdr:colOff>
      <xdr:row>37</xdr:row>
      <xdr:rowOff>85537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108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70314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195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93665</xdr:rowOff>
    </xdr:from>
    <xdr:to>
      <xdr:col>15</xdr:col>
      <xdr:colOff>101600</xdr:colOff>
      <xdr:row>37</xdr:row>
      <xdr:rowOff>195265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218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180042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304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58,270
56,223
191.11
36,854,890
34,863,103
1,019,533
18,266,192
22,254,393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51072</xdr:rowOff>
    </xdr:from>
    <xdr:to>
      <xdr:col>24</xdr:col>
      <xdr:colOff>62865</xdr:colOff>
      <xdr:row>38</xdr:row>
      <xdr:rowOff>115171</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6022"/>
          <a:ext cx="1270" cy="1264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118998</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3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115171</xdr:rowOff>
    </xdr:from>
    <xdr:to>
      <xdr:col>24</xdr:col>
      <xdr:colOff>152400</xdr:colOff>
      <xdr:row>38</xdr:row>
      <xdr:rowOff>115171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3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169199</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41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51072</xdr:rowOff>
    </xdr:from>
    <xdr:to>
      <xdr:col>24</xdr:col>
      <xdr:colOff>152400</xdr:colOff>
      <xdr:row>31</xdr:row>
      <xdr:rowOff>51072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51072</xdr:rowOff>
    </xdr:from>
    <xdr:to>
      <xdr:col>24</xdr:col>
      <xdr:colOff>63500</xdr:colOff>
      <xdr:row>32</xdr:row>
      <xdr:rowOff>39002</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366022"/>
          <a:ext cx="838200" cy="15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76357</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7342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97930</xdr:rowOff>
    </xdr:from>
    <xdr:to>
      <xdr:col>24</xdr:col>
      <xdr:colOff>114300</xdr:colOff>
      <xdr:row>34</xdr:row>
      <xdr:rowOff>28080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75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39002</xdr:rowOff>
    </xdr:from>
    <xdr:to>
      <xdr:col>19</xdr:col>
      <xdr:colOff>177800</xdr:colOff>
      <xdr:row>32</xdr:row>
      <xdr:rowOff>144226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525402"/>
          <a:ext cx="889000" cy="10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89517</xdr:rowOff>
    </xdr:from>
    <xdr:to>
      <xdr:col>20</xdr:col>
      <xdr:colOff>38100</xdr:colOff>
      <xdr:row>35</xdr:row>
      <xdr:rowOff>19667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591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10794</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01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123652</xdr:rowOff>
    </xdr:from>
    <xdr:to>
      <xdr:col>15</xdr:col>
      <xdr:colOff>50800</xdr:colOff>
      <xdr:row>32</xdr:row>
      <xdr:rowOff>144226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61005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57124</xdr:rowOff>
    </xdr:from>
    <xdr:to>
      <xdr:col>15</xdr:col>
      <xdr:colOff>101600</xdr:colOff>
      <xdr:row>35</xdr:row>
      <xdr:rowOff>158724</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149851</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5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123652</xdr:rowOff>
    </xdr:from>
    <xdr:to>
      <xdr:col>10</xdr:col>
      <xdr:colOff>114300</xdr:colOff>
      <xdr:row>32</xdr:row>
      <xdr:rowOff>159200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610052"/>
          <a:ext cx="889000" cy="3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50381</xdr:rowOff>
    </xdr:from>
    <xdr:to>
      <xdr:col>10</xdr:col>
      <xdr:colOff>165100</xdr:colOff>
      <xdr:row>35</xdr:row>
      <xdr:rowOff>151981</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05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143108</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4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87163</xdr:rowOff>
    </xdr:from>
    <xdr:to>
      <xdr:col>6</xdr:col>
      <xdr:colOff>38100</xdr:colOff>
      <xdr:row>37</xdr:row>
      <xdr:rowOff>17313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5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8440</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35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272</xdr:rowOff>
    </xdr:from>
    <xdr:to>
      <xdr:col>24</xdr:col>
      <xdr:colOff>114300</xdr:colOff>
      <xdr:row>31</xdr:row>
      <xdr:rowOff>101872</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31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124749</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26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159652</xdr:rowOff>
    </xdr:from>
    <xdr:to>
      <xdr:col>20</xdr:col>
      <xdr:colOff>38100</xdr:colOff>
      <xdr:row>32</xdr:row>
      <xdr:rowOff>89802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47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106329</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24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93426</xdr:rowOff>
    </xdr:from>
    <xdr:to>
      <xdr:col>15</xdr:col>
      <xdr:colOff>101600</xdr:colOff>
      <xdr:row>33</xdr:row>
      <xdr:rowOff>23576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57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40103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355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72852</xdr:rowOff>
    </xdr:from>
    <xdr:to>
      <xdr:col>10</xdr:col>
      <xdr:colOff>165100</xdr:colOff>
      <xdr:row>33</xdr:row>
      <xdr:rowOff>3002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55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19529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334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108400</xdr:rowOff>
    </xdr:from>
    <xdr:to>
      <xdr:col>6</xdr:col>
      <xdr:colOff>38100</xdr:colOff>
      <xdr:row>33</xdr:row>
      <xdr:rowOff>38550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5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55077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37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86962</xdr:rowOff>
    </xdr:from>
    <xdr:to>
      <xdr:col>24</xdr:col>
      <xdr:colOff>62865</xdr:colOff>
      <xdr:row>59</xdr:row>
      <xdr:rowOff>43071</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830912"/>
          <a:ext cx="1270" cy="1327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46898</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16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43071</xdr:rowOff>
    </xdr:from>
    <xdr:to>
      <xdr:col>24</xdr:col>
      <xdr:colOff>152400</xdr:colOff>
      <xdr:row>59</xdr:row>
      <xdr:rowOff>43071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158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33639</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606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86962</xdr:rowOff>
    </xdr:from>
    <xdr:to>
      <xdr:col>24</xdr:col>
      <xdr:colOff>152400</xdr:colOff>
      <xdr:row>51</xdr:row>
      <xdr:rowOff>86962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83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16942</xdr:rowOff>
    </xdr:from>
    <xdr:to>
      <xdr:col>24</xdr:col>
      <xdr:colOff>63500</xdr:colOff>
      <xdr:row>54</xdr:row>
      <xdr:rowOff>346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8932342"/>
          <a:ext cx="838200" cy="32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47713</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3060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69286</xdr:rowOff>
    </xdr:from>
    <xdr:to>
      <xdr:col>24</xdr:col>
      <xdr:colOff>114300</xdr:colOff>
      <xdr:row>54</xdr:row>
      <xdr:rowOff>170886</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32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139083</xdr:rowOff>
    </xdr:from>
    <xdr:to>
      <xdr:col>19</xdr:col>
      <xdr:colOff>177800</xdr:colOff>
      <xdr:row>54</xdr:row>
      <xdr:rowOff>346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225933"/>
          <a:ext cx="889000" cy="3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155263</xdr:rowOff>
    </xdr:from>
    <xdr:to>
      <xdr:col>20</xdr:col>
      <xdr:colOff>38100</xdr:colOff>
      <xdr:row>55</xdr:row>
      <xdr:rowOff>85413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41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76540</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50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139083</xdr:rowOff>
    </xdr:from>
    <xdr:to>
      <xdr:col>15</xdr:col>
      <xdr:colOff>50800</xdr:colOff>
      <xdr:row>54</xdr:row>
      <xdr:rowOff>146741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225933"/>
          <a:ext cx="889000" cy="17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72647</xdr:rowOff>
    </xdr:from>
    <xdr:to>
      <xdr:col>15</xdr:col>
      <xdr:colOff>101600</xdr:colOff>
      <xdr:row>56</xdr:row>
      <xdr:rowOff>2797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502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165374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59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146741</xdr:rowOff>
    </xdr:from>
    <xdr:to>
      <xdr:col>10</xdr:col>
      <xdr:colOff>114300</xdr:colOff>
      <xdr:row>55</xdr:row>
      <xdr:rowOff>70617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405041"/>
          <a:ext cx="889000" cy="9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120310</xdr:rowOff>
    </xdr:from>
    <xdr:to>
      <xdr:col>10</xdr:col>
      <xdr:colOff>165100</xdr:colOff>
      <xdr:row>56</xdr:row>
      <xdr:rowOff>50460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5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41587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64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51684</xdr:rowOff>
    </xdr:from>
    <xdr:to>
      <xdr:col>6</xdr:col>
      <xdr:colOff>38100</xdr:colOff>
      <xdr:row>55</xdr:row>
      <xdr:rowOff>153284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481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144411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57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137592</xdr:rowOff>
    </xdr:from>
    <xdr:to>
      <xdr:col>24</xdr:col>
      <xdr:colOff>114300</xdr:colOff>
      <xdr:row>52</xdr:row>
      <xdr:rowOff>67742</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8881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52519</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879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120996</xdr:rowOff>
    </xdr:from>
    <xdr:to>
      <xdr:col>20</xdr:col>
      <xdr:colOff>38100</xdr:colOff>
      <xdr:row>54</xdr:row>
      <xdr:rowOff>51146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20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67673</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898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88283</xdr:rowOff>
    </xdr:from>
    <xdr:to>
      <xdr:col>15</xdr:col>
      <xdr:colOff>101600</xdr:colOff>
      <xdr:row>54</xdr:row>
      <xdr:rowOff>18433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17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34960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895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95941</xdr:rowOff>
    </xdr:from>
    <xdr:to>
      <xdr:col>10</xdr:col>
      <xdr:colOff>165100</xdr:colOff>
      <xdr:row>55</xdr:row>
      <xdr:rowOff>26091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35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42618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12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19817</xdr:rowOff>
    </xdr:from>
    <xdr:to>
      <xdr:col>6</xdr:col>
      <xdr:colOff>38100</xdr:colOff>
      <xdr:row>55</xdr:row>
      <xdr:rowOff>121417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44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137944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224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51613</xdr:rowOff>
    </xdr:from>
    <xdr:to>
      <xdr:col>24</xdr:col>
      <xdr:colOff>62865</xdr:colOff>
      <xdr:row>78</xdr:row>
      <xdr:rowOff>26085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24563"/>
          <a:ext cx="1270" cy="117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29912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26085</xdr:rowOff>
    </xdr:from>
    <xdr:to>
      <xdr:col>24</xdr:col>
      <xdr:colOff>152400</xdr:colOff>
      <xdr:row>78</xdr:row>
      <xdr:rowOff>26085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9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169740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9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51613</xdr:rowOff>
    </xdr:from>
    <xdr:to>
      <xdr:col>24</xdr:col>
      <xdr:colOff>152400</xdr:colOff>
      <xdr:row>71</xdr:row>
      <xdr:rowOff>51613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24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51613</xdr:rowOff>
    </xdr:from>
    <xdr:to>
      <xdr:col>24</xdr:col>
      <xdr:colOff>63500</xdr:colOff>
      <xdr:row>72</xdr:row>
      <xdr:rowOff>131242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224563"/>
          <a:ext cx="838200" cy="25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75785</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059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97358</xdr:rowOff>
    </xdr:from>
    <xdr:to>
      <xdr:col>24</xdr:col>
      <xdr:colOff>114300</xdr:colOff>
      <xdr:row>77</xdr:row>
      <xdr:rowOff>27508</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2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21971</xdr:rowOff>
    </xdr:from>
    <xdr:to>
      <xdr:col>19</xdr:col>
      <xdr:colOff>177800</xdr:colOff>
      <xdr:row>72</xdr:row>
      <xdr:rowOff>131242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366371"/>
          <a:ext cx="8890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118238</xdr:rowOff>
    </xdr:from>
    <xdr:to>
      <xdr:col>20</xdr:col>
      <xdr:colOff>38100</xdr:colOff>
      <xdr:row>77</xdr:row>
      <xdr:rowOff>48388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4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39515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4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21971</xdr:rowOff>
    </xdr:from>
    <xdr:to>
      <xdr:col>15</xdr:col>
      <xdr:colOff>50800</xdr:colOff>
      <xdr:row>74</xdr:row>
      <xdr:rowOff>9627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2366371"/>
          <a:ext cx="889000" cy="33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74194</xdr:rowOff>
    </xdr:from>
    <xdr:to>
      <xdr:col>15</xdr:col>
      <xdr:colOff>101600</xdr:colOff>
      <xdr:row>77</xdr:row>
      <xdr:rowOff>4344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166921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9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9627</xdr:rowOff>
    </xdr:from>
    <xdr:to>
      <xdr:col>10</xdr:col>
      <xdr:colOff>114300</xdr:colOff>
      <xdr:row>75</xdr:row>
      <xdr:rowOff>29820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696927"/>
          <a:ext cx="889000" cy="19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143841</xdr:rowOff>
    </xdr:from>
    <xdr:to>
      <xdr:col>10</xdr:col>
      <xdr:colOff>165100</xdr:colOff>
      <xdr:row>77</xdr:row>
      <xdr:rowOff>73991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7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65118</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66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132792</xdr:rowOff>
    </xdr:from>
    <xdr:to>
      <xdr:col>6</xdr:col>
      <xdr:colOff>38100</xdr:colOff>
      <xdr:row>77</xdr:row>
      <xdr:rowOff>62942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6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54069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5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813</xdr:rowOff>
    </xdr:from>
    <xdr:to>
      <xdr:col>24</xdr:col>
      <xdr:colOff>114300</xdr:colOff>
      <xdr:row>71</xdr:row>
      <xdr:rowOff>102413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17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125290</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12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80442</xdr:rowOff>
    </xdr:from>
    <xdr:to>
      <xdr:col>20</xdr:col>
      <xdr:colOff>38100</xdr:colOff>
      <xdr:row>73</xdr:row>
      <xdr:rowOff>10592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42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27119</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20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142621</xdr:rowOff>
    </xdr:from>
    <xdr:to>
      <xdr:col>15</xdr:col>
      <xdr:colOff>101600</xdr:colOff>
      <xdr:row>72</xdr:row>
      <xdr:rowOff>72771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31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89298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09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130277</xdr:rowOff>
    </xdr:from>
    <xdr:to>
      <xdr:col>10</xdr:col>
      <xdr:colOff>165100</xdr:colOff>
      <xdr:row>74</xdr:row>
      <xdr:rowOff>60427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64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76954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421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150470</xdr:rowOff>
    </xdr:from>
    <xdr:to>
      <xdr:col>6</xdr:col>
      <xdr:colOff>38100</xdr:colOff>
      <xdr:row>75</xdr:row>
      <xdr:rowOff>80620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83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97147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61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144938</xdr:rowOff>
    </xdr:from>
    <xdr:to>
      <xdr:col>24</xdr:col>
      <xdr:colOff>62865</xdr:colOff>
      <xdr:row>97</xdr:row>
      <xdr:rowOff>40354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75438"/>
          <a:ext cx="1270" cy="1095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44181</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67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40354</xdr:rowOff>
    </xdr:from>
    <xdr:to>
      <xdr:col>24</xdr:col>
      <xdr:colOff>152400</xdr:colOff>
      <xdr:row>97</xdr:row>
      <xdr:rowOff>40354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671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91615</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5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144938</xdr:rowOff>
    </xdr:from>
    <xdr:to>
      <xdr:col>24</xdr:col>
      <xdr:colOff>152400</xdr:colOff>
      <xdr:row>90</xdr:row>
      <xdr:rowOff>144938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75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40354</xdr:rowOff>
    </xdr:from>
    <xdr:to>
      <xdr:col>24</xdr:col>
      <xdr:colOff>63500</xdr:colOff>
      <xdr:row>97</xdr:row>
      <xdr:rowOff>139205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671004"/>
          <a:ext cx="838200" cy="9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5135</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5778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153708</xdr:rowOff>
    </xdr:from>
    <xdr:to>
      <xdr:col>24</xdr:col>
      <xdr:colOff>114300</xdr:colOff>
      <xdr:row>93</xdr:row>
      <xdr:rowOff>83858</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59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131090</xdr:rowOff>
    </xdr:from>
    <xdr:to>
      <xdr:col>19</xdr:col>
      <xdr:colOff>177800</xdr:colOff>
      <xdr:row>97</xdr:row>
      <xdr:rowOff>139205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2908300" y="16761740"/>
          <a:ext cx="889000" cy="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135534</xdr:rowOff>
    </xdr:from>
    <xdr:to>
      <xdr:col>20</xdr:col>
      <xdr:colOff>38100</xdr:colOff>
      <xdr:row>94</xdr:row>
      <xdr:rowOff>65684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08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82211</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5855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82169</xdr:rowOff>
    </xdr:from>
    <xdr:to>
      <xdr:col>15</xdr:col>
      <xdr:colOff>50800</xdr:colOff>
      <xdr:row>97</xdr:row>
      <xdr:rowOff>131090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541369"/>
          <a:ext cx="889000" cy="22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3594</xdr:rowOff>
    </xdr:from>
    <xdr:to>
      <xdr:col>15</xdr:col>
      <xdr:colOff>101600</xdr:colOff>
      <xdr:row>95</xdr:row>
      <xdr:rowOff>105194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29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121721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1111" y="1606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82169</xdr:rowOff>
    </xdr:from>
    <xdr:to>
      <xdr:col>10</xdr:col>
      <xdr:colOff>114300</xdr:colOff>
      <xdr:row>98</xdr:row>
      <xdr:rowOff>148368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541369"/>
          <a:ext cx="889000" cy="409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81966</xdr:rowOff>
    </xdr:from>
    <xdr:to>
      <xdr:col>10</xdr:col>
      <xdr:colOff>165100</xdr:colOff>
      <xdr:row>94</xdr:row>
      <xdr:rowOff>12116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02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28643</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5802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7576</xdr:rowOff>
    </xdr:from>
    <xdr:to>
      <xdr:col>6</xdr:col>
      <xdr:colOff>38100</xdr:colOff>
      <xdr:row>96</xdr:row>
      <xdr:rowOff>109176</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466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125703</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24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161004</xdr:rowOff>
    </xdr:from>
    <xdr:to>
      <xdr:col>24</xdr:col>
      <xdr:colOff>114300</xdr:colOff>
      <xdr:row>97</xdr:row>
      <xdr:rowOff>91154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62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75931</xdr:rowOff>
    </xdr:from>
    <xdr:ext cx="534377"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53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88405</xdr:rowOff>
    </xdr:from>
    <xdr:to>
      <xdr:col>20</xdr:col>
      <xdr:colOff>38100</xdr:colOff>
      <xdr:row>98</xdr:row>
      <xdr:rowOff>18555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7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9682</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81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80290</xdr:rowOff>
    </xdr:from>
    <xdr:to>
      <xdr:col>15</xdr:col>
      <xdr:colOff>101600</xdr:colOff>
      <xdr:row>98</xdr:row>
      <xdr:rowOff>10440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71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1567</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80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31369</xdr:rowOff>
    </xdr:from>
    <xdr:to>
      <xdr:col>10</xdr:col>
      <xdr:colOff>165100</xdr:colOff>
      <xdr:row>96</xdr:row>
      <xdr:rowOff>132969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49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124096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58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97568</xdr:rowOff>
    </xdr:from>
    <xdr:to>
      <xdr:col>6</xdr:col>
      <xdr:colOff>38100</xdr:colOff>
      <xdr:row>99</xdr:row>
      <xdr:rowOff>27718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89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18845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99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37</xdr:row>
      <xdr:rowOff>134366</xdr:rowOff>
    </xdr:from>
    <xdr:to>
      <xdr:col>54</xdr:col>
      <xdr:colOff>189865</xdr:colOff>
      <xdr:row>39</xdr:row>
      <xdr:rowOff>41504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6478016"/>
          <a:ext cx="1270" cy="250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45331</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3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41504</xdr:rowOff>
    </xdr:from>
    <xdr:to>
      <xdr:col>55</xdr:col>
      <xdr:colOff>88900</xdr:colOff>
      <xdr:row>39</xdr:row>
      <xdr:rowOff>41504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72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81043</xdr:rowOff>
    </xdr:from>
    <xdr:ext cx="534377"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625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134366</xdr:rowOff>
    </xdr:from>
    <xdr:to>
      <xdr:col>55</xdr:col>
      <xdr:colOff>88900</xdr:colOff>
      <xdr:row>37</xdr:row>
      <xdr:rowOff>134366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478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164402</xdr:rowOff>
    </xdr:from>
    <xdr:to>
      <xdr:col>55</xdr:col>
      <xdr:colOff>0</xdr:colOff>
      <xdr:row>38</xdr:row>
      <xdr:rowOff>128016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508052"/>
          <a:ext cx="838200" cy="13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18063</xdr:rowOff>
    </xdr:from>
    <xdr:ext cx="534377"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533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39636</xdr:rowOff>
    </xdr:from>
    <xdr:to>
      <xdr:col>55</xdr:col>
      <xdr:colOff>50800</xdr:colOff>
      <xdr:row>38</xdr:row>
      <xdr:rowOff>141236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5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128016</xdr:rowOff>
    </xdr:from>
    <xdr:to>
      <xdr:col>50</xdr:col>
      <xdr:colOff>114300</xdr:colOff>
      <xdr:row>38</xdr:row>
      <xdr:rowOff>156769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643116"/>
          <a:ext cx="889000" cy="2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52400</xdr:rowOff>
    </xdr:from>
    <xdr:to>
      <xdr:col>50</xdr:col>
      <xdr:colOff>165100</xdr:colOff>
      <xdr:row>38</xdr:row>
      <xdr:rowOff>154000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5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170527</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34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156769</xdr:rowOff>
    </xdr:from>
    <xdr:to>
      <xdr:col>45</xdr:col>
      <xdr:colOff>177800</xdr:colOff>
      <xdr:row>39</xdr:row>
      <xdr:rowOff>86385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71869"/>
          <a:ext cx="889000" cy="10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17983</xdr:rowOff>
    </xdr:from>
    <xdr:to>
      <xdr:col>46</xdr:col>
      <xdr:colOff>38100</xdr:colOff>
      <xdr:row>38</xdr:row>
      <xdr:rowOff>119583</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53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136110</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30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13373</xdr:rowOff>
    </xdr:from>
    <xdr:to>
      <xdr:col>41</xdr:col>
      <xdr:colOff>50800</xdr:colOff>
      <xdr:row>39</xdr:row>
      <xdr:rowOff>86385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328323"/>
          <a:ext cx="889000" cy="144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58014</xdr:rowOff>
    </xdr:from>
    <xdr:to>
      <xdr:col>41</xdr:col>
      <xdr:colOff>101600</xdr:colOff>
      <xdr:row>38</xdr:row>
      <xdr:rowOff>159614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57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4691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23584</xdr:rowOff>
    </xdr:from>
    <xdr:to>
      <xdr:col>36</xdr:col>
      <xdr:colOff>165100</xdr:colOff>
      <xdr:row>30</xdr:row>
      <xdr:rowOff>125184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16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141711</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494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113602</xdr:rowOff>
    </xdr:from>
    <xdr:to>
      <xdr:col>55</xdr:col>
      <xdr:colOff>50800</xdr:colOff>
      <xdr:row>38</xdr:row>
      <xdr:rowOff>43752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5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36594</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38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77216</xdr:rowOff>
    </xdr:from>
    <xdr:to>
      <xdr:col>50</xdr:col>
      <xdr:colOff>165100</xdr:colOff>
      <xdr:row>39</xdr:row>
      <xdr:rowOff>7366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9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169943</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6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105969</xdr:rowOff>
    </xdr:from>
    <xdr:to>
      <xdr:col>46</xdr:col>
      <xdr:colOff>38100</xdr:colOff>
      <xdr:row>39</xdr:row>
      <xdr:rowOff>36119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6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27246</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71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35585</xdr:rowOff>
    </xdr:from>
    <xdr:to>
      <xdr:col>41</xdr:col>
      <xdr:colOff>101600</xdr:colOff>
      <xdr:row>39</xdr:row>
      <xdr:rowOff>137185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72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128312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81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27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55300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37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18607</xdr:rowOff>
    </xdr:from>
    <xdr:to>
      <xdr:col>54</xdr:col>
      <xdr:colOff>189865</xdr:colOff>
      <xdr:row>59</xdr:row>
      <xdr:rowOff>157302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9105457"/>
          <a:ext cx="1270" cy="1167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161129</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276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157302</xdr:rowOff>
    </xdr:from>
    <xdr:to>
      <xdr:col>55</xdr:col>
      <xdr:colOff>88900</xdr:colOff>
      <xdr:row>59</xdr:row>
      <xdr:rowOff>157302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272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136734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880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18607</xdr:rowOff>
    </xdr:from>
    <xdr:to>
      <xdr:col>55</xdr:col>
      <xdr:colOff>88900</xdr:colOff>
      <xdr:row>53</xdr:row>
      <xdr:rowOff>18607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10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58710</xdr:rowOff>
    </xdr:from>
    <xdr:to>
      <xdr:col>55</xdr:col>
      <xdr:colOff>0</xdr:colOff>
      <xdr:row>53</xdr:row>
      <xdr:rowOff>111778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8802660"/>
          <a:ext cx="838200" cy="39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38687</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982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60260</xdr:rowOff>
    </xdr:from>
    <xdr:to>
      <xdr:col>55</xdr:col>
      <xdr:colOff>50800</xdr:colOff>
      <xdr:row>58</xdr:row>
      <xdr:rowOff>161860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1000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58710</xdr:rowOff>
    </xdr:from>
    <xdr:to>
      <xdr:col>50</xdr:col>
      <xdr:colOff>114300</xdr:colOff>
      <xdr:row>57</xdr:row>
      <xdr:rowOff>123339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8802660"/>
          <a:ext cx="889000" cy="109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98583</xdr:rowOff>
    </xdr:from>
    <xdr:to>
      <xdr:col>50</xdr:col>
      <xdr:colOff>165100</xdr:colOff>
      <xdr:row>59</xdr:row>
      <xdr:rowOff>28733</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1004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19860</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1013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96119</xdr:rowOff>
    </xdr:from>
    <xdr:to>
      <xdr:col>45</xdr:col>
      <xdr:colOff>177800</xdr:colOff>
      <xdr:row>57</xdr:row>
      <xdr:rowOff>123339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68769"/>
          <a:ext cx="889000" cy="2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91463</xdr:rowOff>
    </xdr:from>
    <xdr:to>
      <xdr:col>46</xdr:col>
      <xdr:colOff>38100</xdr:colOff>
      <xdr:row>60</xdr:row>
      <xdr:rowOff>21613</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1020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60</xdr:row>
      <xdr:rowOff>12740</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10299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170463</xdr:rowOff>
    </xdr:from>
    <xdr:to>
      <xdr:col>41</xdr:col>
      <xdr:colOff>50800</xdr:colOff>
      <xdr:row>57</xdr:row>
      <xdr:rowOff>96119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257313"/>
          <a:ext cx="889000" cy="6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34902</xdr:rowOff>
    </xdr:from>
    <xdr:to>
      <xdr:col>41</xdr:col>
      <xdr:colOff>101600</xdr:colOff>
      <xdr:row>59</xdr:row>
      <xdr:rowOff>136502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1015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127629</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1024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121410</xdr:rowOff>
    </xdr:from>
    <xdr:to>
      <xdr:col>36</xdr:col>
      <xdr:colOff>165100</xdr:colOff>
      <xdr:row>57</xdr:row>
      <xdr:rowOff>51560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2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42687</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81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60978</xdr:rowOff>
    </xdr:from>
    <xdr:to>
      <xdr:col>55</xdr:col>
      <xdr:colOff>50800</xdr:colOff>
      <xdr:row>53</xdr:row>
      <xdr:rowOff>162578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14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147355</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062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7910</xdr:rowOff>
    </xdr:from>
    <xdr:to>
      <xdr:col>50</xdr:col>
      <xdr:colOff>165100</xdr:colOff>
      <xdr:row>51</xdr:row>
      <xdr:rowOff>109510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875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126037</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852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72539</xdr:rowOff>
    </xdr:from>
    <xdr:to>
      <xdr:col>46</xdr:col>
      <xdr:colOff>38100</xdr:colOff>
      <xdr:row>58</xdr:row>
      <xdr:rowOff>2689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4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19216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62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45319</xdr:rowOff>
    </xdr:from>
    <xdr:to>
      <xdr:col>41</xdr:col>
      <xdr:colOff>101600</xdr:colOff>
      <xdr:row>57</xdr:row>
      <xdr:rowOff>146919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1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163446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59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119663</xdr:rowOff>
    </xdr:from>
    <xdr:to>
      <xdr:col>36</xdr:col>
      <xdr:colOff>165100</xdr:colOff>
      <xdr:row>54</xdr:row>
      <xdr:rowOff>49813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20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66340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898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27572</xdr:rowOff>
    </xdr:from>
    <xdr:to>
      <xdr:col>54</xdr:col>
      <xdr:colOff>189865</xdr:colOff>
      <xdr:row>78</xdr:row>
      <xdr:rowOff>79510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29072"/>
          <a:ext cx="1270" cy="1423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83337</xdr:rowOff>
    </xdr:from>
    <xdr:ext cx="469744"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79510</xdr:rowOff>
    </xdr:from>
    <xdr:to>
      <xdr:col>55</xdr:col>
      <xdr:colOff>88900</xdr:colOff>
      <xdr:row>78</xdr:row>
      <xdr:rowOff>79510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145699</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0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27572</xdr:rowOff>
    </xdr:from>
    <xdr:to>
      <xdr:col>55</xdr:col>
      <xdr:colOff>88900</xdr:colOff>
      <xdr:row>70</xdr:row>
      <xdr:rowOff>27572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29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93728</xdr:rowOff>
    </xdr:from>
    <xdr:to>
      <xdr:col>55</xdr:col>
      <xdr:colOff>0</xdr:colOff>
      <xdr:row>78</xdr:row>
      <xdr:rowOff>6266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609578"/>
          <a:ext cx="838200" cy="76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66025</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96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87598</xdr:rowOff>
    </xdr:from>
    <xdr:to>
      <xdr:col>55</xdr:col>
      <xdr:colOff>50800</xdr:colOff>
      <xdr:row>77</xdr:row>
      <xdr:rowOff>17748</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1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161303</xdr:rowOff>
    </xdr:from>
    <xdr:to>
      <xdr:col>50</xdr:col>
      <xdr:colOff>114300</xdr:colOff>
      <xdr:row>78</xdr:row>
      <xdr:rowOff>6266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62953"/>
          <a:ext cx="889000" cy="1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105542</xdr:rowOff>
    </xdr:from>
    <xdr:to>
      <xdr:col>50</xdr:col>
      <xdr:colOff>165100</xdr:colOff>
      <xdr:row>77</xdr:row>
      <xdr:rowOff>35692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35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52219</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91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104747</xdr:rowOff>
    </xdr:from>
    <xdr:to>
      <xdr:col>45</xdr:col>
      <xdr:colOff>177800</xdr:colOff>
      <xdr:row>77</xdr:row>
      <xdr:rowOff>161303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134947"/>
          <a:ext cx="889000" cy="22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115463</xdr:rowOff>
    </xdr:from>
    <xdr:to>
      <xdr:col>46</xdr:col>
      <xdr:colOff>38100</xdr:colOff>
      <xdr:row>78</xdr:row>
      <xdr:rowOff>45613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317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36740</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515428" y="1340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110805</xdr:rowOff>
    </xdr:from>
    <xdr:to>
      <xdr:col>41</xdr:col>
      <xdr:colOff>50800</xdr:colOff>
      <xdr:row>76</xdr:row>
      <xdr:rowOff>104747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2626655"/>
          <a:ext cx="889000" cy="50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109176</xdr:rowOff>
    </xdr:from>
    <xdr:to>
      <xdr:col>41</xdr:col>
      <xdr:colOff>101600</xdr:colOff>
      <xdr:row>78</xdr:row>
      <xdr:rowOff>39326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30453</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26428" y="134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103759</xdr:rowOff>
    </xdr:from>
    <xdr:to>
      <xdr:col>36</xdr:col>
      <xdr:colOff>165100</xdr:colOff>
      <xdr:row>76</xdr:row>
      <xdr:rowOff>33908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29625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25037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5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42928</xdr:rowOff>
    </xdr:from>
    <xdr:to>
      <xdr:col>55</xdr:col>
      <xdr:colOff>50800</xdr:colOff>
      <xdr:row>73</xdr:row>
      <xdr:rowOff>144528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55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65805</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41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126916</xdr:rowOff>
    </xdr:from>
    <xdr:to>
      <xdr:col>50</xdr:col>
      <xdr:colOff>165100</xdr:colOff>
      <xdr:row>78</xdr:row>
      <xdr:rowOff>57066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2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48193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42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110503</xdr:rowOff>
    </xdr:from>
    <xdr:to>
      <xdr:col>46</xdr:col>
      <xdr:colOff>38100</xdr:colOff>
      <xdr:row>78</xdr:row>
      <xdr:rowOff>40653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1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57180</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08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53947</xdr:rowOff>
    </xdr:from>
    <xdr:to>
      <xdr:col>41</xdr:col>
      <xdr:colOff>101600</xdr:colOff>
      <xdr:row>76</xdr:row>
      <xdr:rowOff>155547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08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624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85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60005</xdr:rowOff>
    </xdr:from>
    <xdr:to>
      <xdr:col>36</xdr:col>
      <xdr:colOff>165100</xdr:colOff>
      <xdr:row>73</xdr:row>
      <xdr:rowOff>161605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57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6682</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35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95</xdr:row>
      <xdr:rowOff>14244</xdr:rowOff>
    </xdr:from>
    <xdr:to>
      <xdr:col>54</xdr:col>
      <xdr:colOff>189865</xdr:colOff>
      <xdr:row>98</xdr:row>
      <xdr:rowOff>149782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6301994"/>
          <a:ext cx="1270" cy="64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153609</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5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149782</xdr:rowOff>
    </xdr:from>
    <xdr:to>
      <xdr:col>55</xdr:col>
      <xdr:colOff>88900</xdr:colOff>
      <xdr:row>98</xdr:row>
      <xdr:rowOff>149782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132371</xdr:rowOff>
    </xdr:from>
    <xdr:ext cx="534377"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607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95</xdr:row>
      <xdr:rowOff>14244</xdr:rowOff>
    </xdr:from>
    <xdr:to>
      <xdr:col>55</xdr:col>
      <xdr:colOff>88900</xdr:colOff>
      <xdr:row>95</xdr:row>
      <xdr:rowOff>14244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30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12872</xdr:rowOff>
    </xdr:from>
    <xdr:to>
      <xdr:col>55</xdr:col>
      <xdr:colOff>0</xdr:colOff>
      <xdr:row>95</xdr:row>
      <xdr:rowOff>14244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5786272"/>
          <a:ext cx="838200" cy="51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84357</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15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105930</xdr:rowOff>
    </xdr:from>
    <xdr:to>
      <xdr:col>55</xdr:col>
      <xdr:colOff>50800</xdr:colOff>
      <xdr:row>98</xdr:row>
      <xdr:rowOff>36080</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3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12872</xdr:rowOff>
    </xdr:from>
    <xdr:to>
      <xdr:col>50</xdr:col>
      <xdr:colOff>114300</xdr:colOff>
      <xdr:row>97</xdr:row>
      <xdr:rowOff>61908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5786272"/>
          <a:ext cx="889000" cy="90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149479</xdr:rowOff>
    </xdr:from>
    <xdr:to>
      <xdr:col>50</xdr:col>
      <xdr:colOff>165100</xdr:colOff>
      <xdr:row>98</xdr:row>
      <xdr:rowOff>79629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8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70756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87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61908</xdr:rowOff>
    </xdr:from>
    <xdr:to>
      <xdr:col>45</xdr:col>
      <xdr:colOff>177800</xdr:colOff>
      <xdr:row>97</xdr:row>
      <xdr:rowOff>131790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92558"/>
          <a:ext cx="889000" cy="6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30561</xdr:rowOff>
    </xdr:from>
    <xdr:to>
      <xdr:col>46</xdr:col>
      <xdr:colOff>38100</xdr:colOff>
      <xdr:row>98</xdr:row>
      <xdr:rowOff>132161</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123288</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92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39779</xdr:rowOff>
    </xdr:from>
    <xdr:to>
      <xdr:col>41</xdr:col>
      <xdr:colOff>50800</xdr:colOff>
      <xdr:row>97</xdr:row>
      <xdr:rowOff>131790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327529"/>
          <a:ext cx="889000" cy="43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83482</xdr:rowOff>
    </xdr:from>
    <xdr:to>
      <xdr:col>41</xdr:col>
      <xdr:colOff>101600</xdr:colOff>
      <xdr:row>98</xdr:row>
      <xdr:rowOff>13632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4759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8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85334</xdr:rowOff>
    </xdr:from>
    <xdr:to>
      <xdr:col>36</xdr:col>
      <xdr:colOff>165100</xdr:colOff>
      <xdr:row>97</xdr:row>
      <xdr:rowOff>15484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4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6611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63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134894</xdr:rowOff>
    </xdr:from>
    <xdr:to>
      <xdr:col>55</xdr:col>
      <xdr:colOff>50800</xdr:colOff>
      <xdr:row>95</xdr:row>
      <xdr:rowOff>65044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25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87921</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0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133522</xdr:rowOff>
    </xdr:from>
    <xdr:to>
      <xdr:col>50</xdr:col>
      <xdr:colOff>165100</xdr:colOff>
      <xdr:row>92</xdr:row>
      <xdr:rowOff>63672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573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80199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551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11108</xdr:rowOff>
    </xdr:from>
    <xdr:to>
      <xdr:col>46</xdr:col>
      <xdr:colOff>38100</xdr:colOff>
      <xdr:row>97</xdr:row>
      <xdr:rowOff>112708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4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129235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41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80990</xdr:rowOff>
    </xdr:from>
    <xdr:to>
      <xdr:col>41</xdr:col>
      <xdr:colOff>101600</xdr:colOff>
      <xdr:row>98</xdr:row>
      <xdr:rowOff>11140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27667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48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160429</xdr:rowOff>
    </xdr:from>
    <xdr:to>
      <xdr:col>36</xdr:col>
      <xdr:colOff>165100</xdr:colOff>
      <xdr:row>95</xdr:row>
      <xdr:rowOff>90579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27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107106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051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118897</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6119647"/>
          <a:ext cx="1269" cy="535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65574</xdr:rowOff>
    </xdr:from>
    <xdr:ext cx="469744"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89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118897</xdr:rowOff>
    </xdr:from>
    <xdr:to>
      <xdr:col>86</xdr:col>
      <xdr:colOff>25400</xdr:colOff>
      <xdr:row>35</xdr:row>
      <xdr:rowOff>118897</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119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141986</xdr:rowOff>
    </xdr:from>
    <xdr:to>
      <xdr:col>85</xdr:col>
      <xdr:colOff>127000</xdr:colOff>
      <xdr:row>38</xdr:row>
      <xdr:rowOff>51918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5971286"/>
          <a:ext cx="838200" cy="5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93718</xdr:rowOff>
    </xdr:from>
    <xdr:ext cx="378565"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2659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70841</xdr:rowOff>
    </xdr:from>
    <xdr:to>
      <xdr:col>85</xdr:col>
      <xdr:colOff>177800</xdr:colOff>
      <xdr:row>38</xdr:row>
      <xdr:rowOff>991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41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141986</xdr:rowOff>
    </xdr:from>
    <xdr:to>
      <xdr:col>81</xdr:col>
      <xdr:colOff>50800</xdr:colOff>
      <xdr:row>37</xdr:row>
      <xdr:rowOff>99466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5971286"/>
          <a:ext cx="889000" cy="47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144450</xdr:rowOff>
    </xdr:from>
    <xdr:to>
      <xdr:col>81</xdr:col>
      <xdr:colOff>101600</xdr:colOff>
      <xdr:row>35</xdr:row>
      <xdr:rowOff>74600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59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65727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06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99466</xdr:rowOff>
    </xdr:from>
    <xdr:to>
      <xdr:col>76</xdr:col>
      <xdr:colOff>114300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443116"/>
          <a:ext cx="889000" cy="21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34265</xdr:rowOff>
    </xdr:from>
    <xdr:to>
      <xdr:col>76</xdr:col>
      <xdr:colOff>165100</xdr:colOff>
      <xdr:row>35</xdr:row>
      <xdr:rowOff>135865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03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33</xdr:row>
      <xdr:rowOff>152392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581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111760</xdr:rowOff>
    </xdr:from>
    <xdr:to>
      <xdr:col>72</xdr:col>
      <xdr:colOff>38100</xdr:colOff>
      <xdr:row>37</xdr:row>
      <xdr:rowOff>41910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58437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05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7975</xdr:rowOff>
    </xdr:from>
    <xdr:to>
      <xdr:col>67</xdr:col>
      <xdr:colOff>101600</xdr:colOff>
      <xdr:row>30</xdr:row>
      <xdr:rowOff>109575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515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28</xdr:row>
      <xdr:rowOff>126102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492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1118</xdr:rowOff>
    </xdr:from>
    <xdr:to>
      <xdr:col>85</xdr:col>
      <xdr:colOff>177800</xdr:colOff>
      <xdr:row>38</xdr:row>
      <xdr:rowOff>102718</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1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87495</xdr:rowOff>
    </xdr:from>
    <xdr:ext cx="378565"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431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91186</xdr:rowOff>
    </xdr:from>
    <xdr:to>
      <xdr:col>81</xdr:col>
      <xdr:colOff>101600</xdr:colOff>
      <xdr:row>35</xdr:row>
      <xdr:rowOff>21336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592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33</xdr:row>
      <xdr:rowOff>37863</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569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48666</xdr:rowOff>
    </xdr:from>
    <xdr:to>
      <xdr:col>76</xdr:col>
      <xdr:colOff>165100</xdr:colOff>
      <xdr:row>37</xdr:row>
      <xdr:rowOff>150266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39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141393</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85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62167</xdr:rowOff>
    </xdr:from>
    <xdr:to>
      <xdr:col>85</xdr:col>
      <xdr:colOff>126364</xdr:colOff>
      <xdr:row>78</xdr:row>
      <xdr:rowOff>116573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235117"/>
          <a:ext cx="1269" cy="125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120400</xdr:rowOff>
    </xdr:from>
    <xdr:ext cx="534377"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49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116573</xdr:rowOff>
    </xdr:from>
    <xdr:to>
      <xdr:col>86</xdr:col>
      <xdr:colOff>25400</xdr:colOff>
      <xdr:row>78</xdr:row>
      <xdr:rowOff>116573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489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8844</xdr:rowOff>
    </xdr:from>
    <xdr:ext cx="534377"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201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62167</xdr:rowOff>
    </xdr:from>
    <xdr:to>
      <xdr:col>86</xdr:col>
      <xdr:colOff>25400</xdr:colOff>
      <xdr:row>71</xdr:row>
      <xdr:rowOff>62167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235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59880</xdr:rowOff>
    </xdr:from>
    <xdr:to>
      <xdr:col>85</xdr:col>
      <xdr:colOff>127000</xdr:colOff>
      <xdr:row>78</xdr:row>
      <xdr:rowOff>79387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3432980"/>
          <a:ext cx="8382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7573</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3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156146</xdr:rowOff>
    </xdr:from>
    <xdr:to>
      <xdr:col>85</xdr:col>
      <xdr:colOff>177800</xdr:colOff>
      <xdr:row>73</xdr:row>
      <xdr:rowOff>86296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5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125070</xdr:rowOff>
    </xdr:from>
    <xdr:to>
      <xdr:col>81</xdr:col>
      <xdr:colOff>50800</xdr:colOff>
      <xdr:row>78</xdr:row>
      <xdr:rowOff>59880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3326720"/>
          <a:ext cx="889000" cy="10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72</xdr:row>
      <xdr:rowOff>66649</xdr:rowOff>
    </xdr:from>
    <xdr:to>
      <xdr:col>81</xdr:col>
      <xdr:colOff>101600</xdr:colOff>
      <xdr:row>72</xdr:row>
      <xdr:rowOff>168249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41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13326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18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62204</xdr:rowOff>
    </xdr:from>
    <xdr:to>
      <xdr:col>76</xdr:col>
      <xdr:colOff>114300</xdr:colOff>
      <xdr:row>77</xdr:row>
      <xdr:rowOff>125070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3703300" y="1326385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965</xdr:rowOff>
    </xdr:from>
    <xdr:to>
      <xdr:col>76</xdr:col>
      <xdr:colOff>165100</xdr:colOff>
      <xdr:row>74</xdr:row>
      <xdr:rowOff>102565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68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119092</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46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62204</xdr:rowOff>
    </xdr:from>
    <xdr:to>
      <xdr:col>71</xdr:col>
      <xdr:colOff>177800</xdr:colOff>
      <xdr:row>77</xdr:row>
      <xdr:rowOff>130060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263854"/>
          <a:ext cx="8890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49390</xdr:rowOff>
    </xdr:from>
    <xdr:to>
      <xdr:col>72</xdr:col>
      <xdr:colOff>38100</xdr:colOff>
      <xdr:row>74</xdr:row>
      <xdr:rowOff>150990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167517</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1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155536</xdr:rowOff>
    </xdr:from>
    <xdr:to>
      <xdr:col>67</xdr:col>
      <xdr:colOff>101600</xdr:colOff>
      <xdr:row>76</xdr:row>
      <xdr:rowOff>85686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01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102214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78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28587</xdr:rowOff>
    </xdr:from>
    <xdr:to>
      <xdr:col>85</xdr:col>
      <xdr:colOff>177800</xdr:colOff>
      <xdr:row>78</xdr:row>
      <xdr:rowOff>130187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340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114964</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331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9080</xdr:rowOff>
    </xdr:from>
    <xdr:to>
      <xdr:col>81</xdr:col>
      <xdr:colOff>101600</xdr:colOff>
      <xdr:row>78</xdr:row>
      <xdr:rowOff>110680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338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101807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347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74270</xdr:rowOff>
    </xdr:from>
    <xdr:to>
      <xdr:col>76</xdr:col>
      <xdr:colOff>165100</xdr:colOff>
      <xdr:row>78</xdr:row>
      <xdr:rowOff>4420</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32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166997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36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11404</xdr:rowOff>
    </xdr:from>
    <xdr:to>
      <xdr:col>72</xdr:col>
      <xdr:colOff>38100</xdr:colOff>
      <xdr:row>77</xdr:row>
      <xdr:rowOff>113004</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321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104131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30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79260</xdr:rowOff>
    </xdr:from>
    <xdr:to>
      <xdr:col>67</xdr:col>
      <xdr:colOff>101600</xdr:colOff>
      <xdr:row>78</xdr:row>
      <xdr:rowOff>9410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28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537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37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71386</xdr:rowOff>
    </xdr:from>
    <xdr:to>
      <xdr:col>85</xdr:col>
      <xdr:colOff>126364</xdr:colOff>
      <xdr:row>98</xdr:row>
      <xdr:rowOff>164885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6187686"/>
          <a:ext cx="1269" cy="779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168712</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7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164885</xdr:rowOff>
    </xdr:from>
    <xdr:to>
      <xdr:col>86</xdr:col>
      <xdr:colOff>25400</xdr:colOff>
      <xdr:row>98</xdr:row>
      <xdr:rowOff>164885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66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18063</xdr:rowOff>
    </xdr:from>
    <xdr:ext cx="534377"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96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94</xdr:row>
      <xdr:rowOff>71386</xdr:rowOff>
    </xdr:from>
    <xdr:to>
      <xdr:col>86</xdr:col>
      <xdr:colOff>25400</xdr:colOff>
      <xdr:row>94</xdr:row>
      <xdr:rowOff>71386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18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140863</xdr:rowOff>
    </xdr:from>
    <xdr:to>
      <xdr:col>85</xdr:col>
      <xdr:colOff>127000</xdr:colOff>
      <xdr:row>95</xdr:row>
      <xdr:rowOff>80683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5481300" y="15742813"/>
          <a:ext cx="838200" cy="62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80757</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39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102330</xdr:rowOff>
    </xdr:from>
    <xdr:to>
      <xdr:col>85</xdr:col>
      <xdr:colOff>177800</xdr:colOff>
      <xdr:row>97</xdr:row>
      <xdr:rowOff>32480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6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140863</xdr:rowOff>
    </xdr:from>
    <xdr:to>
      <xdr:col>81</xdr:col>
      <xdr:colOff>50800</xdr:colOff>
      <xdr:row>95</xdr:row>
      <xdr:rowOff>21667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5742813"/>
          <a:ext cx="889000" cy="56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74688</xdr:rowOff>
    </xdr:from>
    <xdr:to>
      <xdr:col>81</xdr:col>
      <xdr:colOff>101600</xdr:colOff>
      <xdr:row>97</xdr:row>
      <xdr:rowOff>4838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5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167415</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62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21667</xdr:rowOff>
    </xdr:from>
    <xdr:to>
      <xdr:col>76</xdr:col>
      <xdr:colOff>114300</xdr:colOff>
      <xdr:row>99</xdr:row>
      <xdr:rowOff>5398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309417"/>
          <a:ext cx="889000" cy="66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123476</xdr:rowOff>
    </xdr:from>
    <xdr:to>
      <xdr:col>76</xdr:col>
      <xdr:colOff>165100</xdr:colOff>
      <xdr:row>97</xdr:row>
      <xdr:rowOff>53626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82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44753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67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7265</xdr:rowOff>
    </xdr:from>
    <xdr:to>
      <xdr:col>71</xdr:col>
      <xdr:colOff>177800</xdr:colOff>
      <xdr:row>99</xdr:row>
      <xdr:rowOff>5398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814300" y="16809365"/>
          <a:ext cx="889000" cy="16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123113</xdr:rowOff>
    </xdr:from>
    <xdr:to>
      <xdr:col>72</xdr:col>
      <xdr:colOff>38100</xdr:colOff>
      <xdr:row>97</xdr:row>
      <xdr:rowOff>53263</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582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69790</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35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5099</xdr:rowOff>
    </xdr:from>
    <xdr:to>
      <xdr:col>67</xdr:col>
      <xdr:colOff>101600</xdr:colOff>
      <xdr:row>97</xdr:row>
      <xdr:rowOff>106699</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63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123226</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41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29883</xdr:rowOff>
    </xdr:from>
    <xdr:to>
      <xdr:col>85</xdr:col>
      <xdr:colOff>177800</xdr:colOff>
      <xdr:row>95</xdr:row>
      <xdr:rowOff>131483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31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52760</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16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90063</xdr:rowOff>
    </xdr:from>
    <xdr:to>
      <xdr:col>81</xdr:col>
      <xdr:colOff>101600</xdr:colOff>
      <xdr:row>92</xdr:row>
      <xdr:rowOff>20213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569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36740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546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142317</xdr:rowOff>
    </xdr:from>
    <xdr:to>
      <xdr:col>76</xdr:col>
      <xdr:colOff>165100</xdr:colOff>
      <xdr:row>95</xdr:row>
      <xdr:rowOff>72467</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258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88994</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03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126048</xdr:rowOff>
    </xdr:from>
    <xdr:to>
      <xdr:col>72</xdr:col>
      <xdr:colOff>38100</xdr:colOff>
      <xdr:row>99</xdr:row>
      <xdr:rowOff>56198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92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47325</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68428" y="17020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127915</xdr:rowOff>
    </xdr:from>
    <xdr:to>
      <xdr:col>67</xdr:col>
      <xdr:colOff>101600</xdr:colOff>
      <xdr:row>98</xdr:row>
      <xdr:rowOff>58065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75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49192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85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85707</xdr:rowOff>
    </xdr:from>
    <xdr:to>
      <xdr:col>116</xdr:col>
      <xdr:colOff>62864</xdr:colOff>
      <xdr:row>39</xdr:row>
      <xdr:rowOff>98878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29207"/>
          <a:ext cx="1269" cy="1556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32384</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0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85707</xdr:rowOff>
    </xdr:from>
    <xdr:to>
      <xdr:col>116</xdr:col>
      <xdr:colOff>152400</xdr:colOff>
      <xdr:row>30</xdr:row>
      <xdr:rowOff>85707</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29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24691</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196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1814</xdr:rowOff>
    </xdr:from>
    <xdr:to>
      <xdr:col>116</xdr:col>
      <xdr:colOff>114300</xdr:colOff>
      <xdr:row>37</xdr:row>
      <xdr:rowOff>103414</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34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27142</xdr:rowOff>
    </xdr:from>
    <xdr:to>
      <xdr:col>111</xdr:col>
      <xdr:colOff>177800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13692"/>
          <a:ext cx="889000" cy="7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156065</xdr:rowOff>
    </xdr:from>
    <xdr:to>
      <xdr:col>112</xdr:col>
      <xdr:colOff>38100</xdr:colOff>
      <xdr:row>37</xdr:row>
      <xdr:rowOff>86215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32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102742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103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27142</xdr:rowOff>
    </xdr:from>
    <xdr:to>
      <xdr:col>107</xdr:col>
      <xdr:colOff>50800</xdr:colOff>
      <xdr:row>39</xdr:row>
      <xdr:rowOff>51635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71369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119380</xdr:rowOff>
    </xdr:from>
    <xdr:to>
      <xdr:col>107</xdr:col>
      <xdr:colOff>101600</xdr:colOff>
      <xdr:row>38</xdr:row>
      <xdr:rowOff>49530</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66057</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23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18760</xdr:rowOff>
    </xdr:from>
    <xdr:to>
      <xdr:col>102</xdr:col>
      <xdr:colOff>114300</xdr:colOff>
      <xdr:row>39</xdr:row>
      <xdr:rowOff>51635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05310"/>
          <a:ext cx="889000" cy="3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114699</xdr:rowOff>
    </xdr:from>
    <xdr:to>
      <xdr:col>102</xdr:col>
      <xdr:colOff>165100</xdr:colOff>
      <xdr:row>38</xdr:row>
      <xdr:rowOff>44849</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45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61376</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233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93037</xdr:rowOff>
    </xdr:from>
    <xdr:to>
      <xdr:col>98</xdr:col>
      <xdr:colOff>38100</xdr:colOff>
      <xdr:row>38</xdr:row>
      <xdr:rowOff>23186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4366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39714</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1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147792</xdr:rowOff>
    </xdr:from>
    <xdr:to>
      <xdr:col>107</xdr:col>
      <xdr:colOff>101600</xdr:colOff>
      <xdr:row>39</xdr:row>
      <xdr:rowOff>77942</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6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69069</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5017" y="6755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835</xdr:rowOff>
    </xdr:from>
    <xdr:to>
      <xdr:col>102</xdr:col>
      <xdr:colOff>165100</xdr:colOff>
      <xdr:row>39</xdr:row>
      <xdr:rowOff>102435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93562</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6017" y="6780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139410</xdr:rowOff>
    </xdr:from>
    <xdr:to>
      <xdr:col>98</xdr:col>
      <xdr:colOff>38100</xdr:colOff>
      <xdr:row>39</xdr:row>
      <xdr:rowOff>69560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5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60687</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7017" y="6747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114783</xdr:rowOff>
    </xdr:from>
    <xdr:to>
      <xdr:col>116</xdr:col>
      <xdr:colOff>62864</xdr:colOff>
      <xdr:row>58</xdr:row>
      <xdr:rowOff>129184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858733"/>
          <a:ext cx="1269" cy="1214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133011</xdr:rowOff>
    </xdr:from>
    <xdr:ext cx="378565"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077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129184</xdr:rowOff>
    </xdr:from>
    <xdr:to>
      <xdr:col>116</xdr:col>
      <xdr:colOff>152400</xdr:colOff>
      <xdr:row>58</xdr:row>
      <xdr:rowOff>129184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073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61460</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63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114783</xdr:rowOff>
    </xdr:from>
    <xdr:to>
      <xdr:col>116</xdr:col>
      <xdr:colOff>152400</xdr:colOff>
      <xdr:row>51</xdr:row>
      <xdr:rowOff>114783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85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57176</xdr:rowOff>
    </xdr:from>
    <xdr:to>
      <xdr:col>116</xdr:col>
      <xdr:colOff>63500</xdr:colOff>
      <xdr:row>58</xdr:row>
      <xdr:rowOff>58455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10001276"/>
          <a:ext cx="8382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131573</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732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108696</xdr:rowOff>
    </xdr:from>
    <xdr:to>
      <xdr:col>116</xdr:col>
      <xdr:colOff>114300</xdr:colOff>
      <xdr:row>58</xdr:row>
      <xdr:rowOff>38846</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9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57176</xdr:rowOff>
    </xdr:from>
    <xdr:to>
      <xdr:col>111</xdr:col>
      <xdr:colOff>177800</xdr:colOff>
      <xdr:row>58</xdr:row>
      <xdr:rowOff>58455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434300" y="10001276"/>
          <a:ext cx="8890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129043</xdr:rowOff>
    </xdr:from>
    <xdr:to>
      <xdr:col>112</xdr:col>
      <xdr:colOff>38100</xdr:colOff>
      <xdr:row>58</xdr:row>
      <xdr:rowOff>59193</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990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75720</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67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57176</xdr:rowOff>
    </xdr:from>
    <xdr:to>
      <xdr:col>107</xdr:col>
      <xdr:colOff>50800</xdr:colOff>
      <xdr:row>58</xdr:row>
      <xdr:rowOff>58593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10001276"/>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33670</xdr:rowOff>
    </xdr:from>
    <xdr:to>
      <xdr:col>107</xdr:col>
      <xdr:colOff>101600</xdr:colOff>
      <xdr:row>56</xdr:row>
      <xdr:rowOff>135270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63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151797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41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54707</xdr:rowOff>
    </xdr:from>
    <xdr:to>
      <xdr:col>102</xdr:col>
      <xdr:colOff>114300</xdr:colOff>
      <xdr:row>58</xdr:row>
      <xdr:rowOff>58593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656300" y="9998807"/>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26264</xdr:rowOff>
    </xdr:from>
    <xdr:to>
      <xdr:col>102</xdr:col>
      <xdr:colOff>165100</xdr:colOff>
      <xdr:row>56</xdr:row>
      <xdr:rowOff>127864</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62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144391</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40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118892</xdr:rowOff>
    </xdr:from>
    <xdr:to>
      <xdr:col>98</xdr:col>
      <xdr:colOff>38100</xdr:colOff>
      <xdr:row>57</xdr:row>
      <xdr:rowOff>49042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72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65569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49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6376</xdr:rowOff>
    </xdr:from>
    <xdr:to>
      <xdr:col>116</xdr:col>
      <xdr:colOff>114300</xdr:colOff>
      <xdr:row>58</xdr:row>
      <xdr:rowOff>107976</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995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92753</xdr:rowOff>
    </xdr:from>
    <xdr:ext cx="469744"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986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7655</xdr:rowOff>
    </xdr:from>
    <xdr:to>
      <xdr:col>112</xdr:col>
      <xdr:colOff>38100</xdr:colOff>
      <xdr:row>58</xdr:row>
      <xdr:rowOff>109255</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995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100382</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1004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6376</xdr:rowOff>
    </xdr:from>
    <xdr:to>
      <xdr:col>107</xdr:col>
      <xdr:colOff>101600</xdr:colOff>
      <xdr:row>58</xdr:row>
      <xdr:rowOff>107976</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995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99103</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1004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7793</xdr:rowOff>
    </xdr:from>
    <xdr:to>
      <xdr:col>102</xdr:col>
      <xdr:colOff>165100</xdr:colOff>
      <xdr:row>58</xdr:row>
      <xdr:rowOff>109393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995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100520</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10044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3907</xdr:rowOff>
    </xdr:from>
    <xdr:to>
      <xdr:col>98</xdr:col>
      <xdr:colOff>38100</xdr:colOff>
      <xdr:row>58</xdr:row>
      <xdr:rowOff>105507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994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96634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1004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152822</xdr:rowOff>
    </xdr:from>
    <xdr:to>
      <xdr:col>116</xdr:col>
      <xdr:colOff>62864</xdr:colOff>
      <xdr:row>77</xdr:row>
      <xdr:rowOff>45974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4322"/>
          <a:ext cx="1269" cy="109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49801</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25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45974</xdr:rowOff>
    </xdr:from>
    <xdr:to>
      <xdr:col>116</xdr:col>
      <xdr:colOff>152400</xdr:colOff>
      <xdr:row>77</xdr:row>
      <xdr:rowOff>45974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247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99499</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152822</xdr:rowOff>
    </xdr:from>
    <xdr:to>
      <xdr:col>116</xdr:col>
      <xdr:colOff>152400</xdr:colOff>
      <xdr:row>70</xdr:row>
      <xdr:rowOff>152822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4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45974</xdr:rowOff>
    </xdr:from>
    <xdr:to>
      <xdr:col>116</xdr:col>
      <xdr:colOff>63500</xdr:colOff>
      <xdr:row>78</xdr:row>
      <xdr:rowOff>42957</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247624"/>
          <a:ext cx="838200" cy="16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79727</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252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56850</xdr:rowOff>
    </xdr:from>
    <xdr:to>
      <xdr:col>116</xdr:col>
      <xdr:colOff>114300</xdr:colOff>
      <xdr:row>72</xdr:row>
      <xdr:rowOff>158450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4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42957</xdr:rowOff>
    </xdr:from>
    <xdr:to>
      <xdr:col>111</xdr:col>
      <xdr:colOff>177800</xdr:colOff>
      <xdr:row>78</xdr:row>
      <xdr:rowOff>77155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416057"/>
          <a:ext cx="889000" cy="3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14605</xdr:rowOff>
    </xdr:from>
    <xdr:to>
      <xdr:col>112</xdr:col>
      <xdr:colOff>38100</xdr:colOff>
      <xdr:row>72</xdr:row>
      <xdr:rowOff>116205</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35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132732</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13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77155</xdr:rowOff>
    </xdr:from>
    <xdr:to>
      <xdr:col>107</xdr:col>
      <xdr:colOff>50800</xdr:colOff>
      <xdr:row>78</xdr:row>
      <xdr:rowOff>94163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450255"/>
          <a:ext cx="889000" cy="1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171287</xdr:rowOff>
    </xdr:from>
    <xdr:to>
      <xdr:col>107</xdr:col>
      <xdr:colOff>101600</xdr:colOff>
      <xdr:row>74</xdr:row>
      <xdr:rowOff>101437</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268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117964</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46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94163</xdr:rowOff>
    </xdr:from>
    <xdr:to>
      <xdr:col>102</xdr:col>
      <xdr:colOff>114300</xdr:colOff>
      <xdr:row>78</xdr:row>
      <xdr:rowOff>110348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467263"/>
          <a:ext cx="8890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31201</xdr:rowOff>
    </xdr:from>
    <xdr:to>
      <xdr:col>102</xdr:col>
      <xdr:colOff>165100</xdr:colOff>
      <xdr:row>74</xdr:row>
      <xdr:rowOff>132801</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271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149328</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249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35727</xdr:rowOff>
    </xdr:from>
    <xdr:to>
      <xdr:col>98</xdr:col>
      <xdr:colOff>38100</xdr:colOff>
      <xdr:row>74</xdr:row>
      <xdr:rowOff>137327</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272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153854</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49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166624</xdr:rowOff>
    </xdr:from>
    <xdr:to>
      <xdr:col>116</xdr:col>
      <xdr:colOff>114300</xdr:colOff>
      <xdr:row>77</xdr:row>
      <xdr:rowOff>96774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19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81551</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11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163607</xdr:rowOff>
    </xdr:from>
    <xdr:to>
      <xdr:col>112</xdr:col>
      <xdr:colOff>38100</xdr:colOff>
      <xdr:row>78</xdr:row>
      <xdr:rowOff>93757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3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84884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45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26355</xdr:rowOff>
    </xdr:from>
    <xdr:to>
      <xdr:col>107</xdr:col>
      <xdr:colOff>101600</xdr:colOff>
      <xdr:row>78</xdr:row>
      <xdr:rowOff>127955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39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119082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49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43363</xdr:rowOff>
    </xdr:from>
    <xdr:to>
      <xdr:col>102</xdr:col>
      <xdr:colOff>165100</xdr:colOff>
      <xdr:row>78</xdr:row>
      <xdr:rowOff>144963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41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136090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50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59548</xdr:rowOff>
    </xdr:from>
    <xdr:to>
      <xdr:col>98</xdr:col>
      <xdr:colOff>38100</xdr:colOff>
      <xdr:row>78</xdr:row>
      <xdr:rowOff>161148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43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152275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52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歳出決算額は、住民一人当たり</a:t>
          </a:r>
          <a:r>
            <a:rPr kumimoji="1" lang="en-US" altLang="ja-JP" sz="1300">
              <a:latin typeface="ＭＳ Ｐゴシック" panose="020B0600070205080204" pitchFamily="50" charset="-128"/>
              <a:ea typeface="ＭＳ Ｐゴシック" panose="020B0600070205080204" pitchFamily="50" charset="-128"/>
            </a:rPr>
            <a:t>598,303</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類似団体と比べて特に数値が高いのが普通建設事業費で、農業施設関係の補助事業が完了したことなどにより、前年に比べて減少したが、豊橋とのごみの共同処分を行うための中継施設の整備、広い市域に点在する老朽化した施設の長寿命化工事等により、類似団体と比べて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類似団体と比べて特に数値が低いものが扶助費で、公立保育園の割合が高く、職員給等人件費に計上される経費が多いことが要因と考えられる。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人件費は、公立保育園の割合が高く保育職の職員数が多いことが要因の一つと考えられる。</a:t>
          </a:r>
        </a:p>
        <a:p>
          <a:r>
            <a:rPr kumimoji="1" lang="ja-JP" altLang="en-US" sz="1300">
              <a:latin typeface="ＭＳ Ｐゴシック" panose="020B0600070205080204" pitchFamily="50" charset="-128"/>
              <a:ea typeface="ＭＳ Ｐゴシック" panose="020B0600070205080204" pitchFamily="50" charset="-128"/>
            </a:rPr>
            <a:t>　維持補修費は、類似団体と比べて高い水準にある。これは、合併前の旧３町それぞれで施設を保有していたため、公共施設の数が多いことが要因と考えられる。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公債費は、類似団体と比べて低い水準にあり、地方債現在高も低い水準にある。これは、市税収入等により事業を実施することで地方債の発行額を抑制できていることが要因と考えられる。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58,270
56,223
191.11
36,854,890
34,863,103
1,019,533
18,266,192
22,254,393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138611</xdr:rowOff>
    </xdr:from>
    <xdr:to>
      <xdr:col>24</xdr:col>
      <xdr:colOff>62865</xdr:colOff>
      <xdr:row>38</xdr:row>
      <xdr:rowOff>160383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625011"/>
          <a:ext cx="1270" cy="105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164210</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160383</xdr:rowOff>
    </xdr:from>
    <xdr:to>
      <xdr:col>24</xdr:col>
      <xdr:colOff>152400</xdr:colOff>
      <xdr:row>38</xdr:row>
      <xdr:rowOff>160383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5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85288</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40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138611</xdr:rowOff>
    </xdr:from>
    <xdr:to>
      <xdr:col>24</xdr:col>
      <xdr:colOff>152400</xdr:colOff>
      <xdr:row>32</xdr:row>
      <xdr:rowOff>138611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62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14514</xdr:rowOff>
    </xdr:from>
    <xdr:to>
      <xdr:col>24</xdr:col>
      <xdr:colOff>63500</xdr:colOff>
      <xdr:row>35</xdr:row>
      <xdr:rowOff>66222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158014"/>
          <a:ext cx="838200" cy="90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25417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6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46990</xdr:rowOff>
    </xdr:from>
    <xdr:to>
      <xdr:col>24</xdr:col>
      <xdr:colOff>114300</xdr:colOff>
      <xdr:row>35</xdr:row>
      <xdr:rowOff>148590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14514</xdr:rowOff>
    </xdr:from>
    <xdr:to>
      <xdr:col>19</xdr:col>
      <xdr:colOff>177800</xdr:colOff>
      <xdr:row>35</xdr:row>
      <xdr:rowOff>60778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158014"/>
          <a:ext cx="889000" cy="90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121013</xdr:rowOff>
    </xdr:from>
    <xdr:to>
      <xdr:col>20</xdr:col>
      <xdr:colOff>38100</xdr:colOff>
      <xdr:row>36</xdr:row>
      <xdr:rowOff>51163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2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42290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1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60778</xdr:rowOff>
    </xdr:from>
    <xdr:to>
      <xdr:col>15</xdr:col>
      <xdr:colOff>50800</xdr:colOff>
      <xdr:row>35</xdr:row>
      <xdr:rowOff>141333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061528"/>
          <a:ext cx="889000" cy="8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51889</xdr:rowOff>
    </xdr:from>
    <xdr:to>
      <xdr:col>15</xdr:col>
      <xdr:colOff>101600</xdr:colOff>
      <xdr:row>36</xdr:row>
      <xdr:rowOff>153489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144616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141333</xdr:rowOff>
    </xdr:from>
    <xdr:to>
      <xdr:col>10</xdr:col>
      <xdr:colOff>114300</xdr:colOff>
      <xdr:row>36</xdr:row>
      <xdr:rowOff>130992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142083"/>
          <a:ext cx="889000" cy="16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108494</xdr:rowOff>
    </xdr:from>
    <xdr:to>
      <xdr:col>10</xdr:col>
      <xdr:colOff>165100</xdr:colOff>
      <xdr:row>37</xdr:row>
      <xdr:rowOff>38644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29771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7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56787</xdr:rowOff>
    </xdr:from>
    <xdr:to>
      <xdr:col>6</xdr:col>
      <xdr:colOff>38100</xdr:colOff>
      <xdr:row>35</xdr:row>
      <xdr:rowOff>158387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57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3464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32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15422</xdr:rowOff>
    </xdr:from>
    <xdr:to>
      <xdr:col>24</xdr:col>
      <xdr:colOff>114300</xdr:colOff>
      <xdr:row>35</xdr:row>
      <xdr:rowOff>117022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1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38299</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6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29</xdr:row>
      <xdr:rowOff>135164</xdr:rowOff>
    </xdr:from>
    <xdr:to>
      <xdr:col>20</xdr:col>
      <xdr:colOff>38100</xdr:colOff>
      <xdr:row>30</xdr:row>
      <xdr:rowOff>65314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1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28</xdr:row>
      <xdr:rowOff>81841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488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9978</xdr:rowOff>
    </xdr:from>
    <xdr:to>
      <xdr:col>15</xdr:col>
      <xdr:colOff>101600</xdr:colOff>
      <xdr:row>35</xdr:row>
      <xdr:rowOff>111578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1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128105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78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90533</xdr:rowOff>
    </xdr:from>
    <xdr:to>
      <xdr:col>10</xdr:col>
      <xdr:colOff>165100</xdr:colOff>
      <xdr:row>36</xdr:row>
      <xdr:rowOff>20683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9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37210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86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80192</xdr:rowOff>
    </xdr:from>
    <xdr:to>
      <xdr:col>6</xdr:col>
      <xdr:colOff>38100</xdr:colOff>
      <xdr:row>37</xdr:row>
      <xdr:rowOff>10342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5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1469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34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5599</xdr:rowOff>
    </xdr:from>
    <xdr:to>
      <xdr:col>24</xdr:col>
      <xdr:colOff>62865</xdr:colOff>
      <xdr:row>58</xdr:row>
      <xdr:rowOff>3966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092449"/>
          <a:ext cx="1270" cy="855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7793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995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3966</xdr:rowOff>
    </xdr:from>
    <xdr:to>
      <xdr:col>24</xdr:col>
      <xdr:colOff>152400</xdr:colOff>
      <xdr:row>58</xdr:row>
      <xdr:rowOff>3966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94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123726</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8867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5599</xdr:rowOff>
    </xdr:from>
    <xdr:to>
      <xdr:col>24</xdr:col>
      <xdr:colOff>152400</xdr:colOff>
      <xdr:row>53</xdr:row>
      <xdr:rowOff>5599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09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157629</xdr:rowOff>
    </xdr:from>
    <xdr:to>
      <xdr:col>24</xdr:col>
      <xdr:colOff>63500</xdr:colOff>
      <xdr:row>56</xdr:row>
      <xdr:rowOff>36602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415929"/>
          <a:ext cx="838200" cy="22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106635</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536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128208</xdr:rowOff>
    </xdr:from>
    <xdr:to>
      <xdr:col>24</xdr:col>
      <xdr:colOff>114300</xdr:colOff>
      <xdr:row>56</xdr:row>
      <xdr:rowOff>58358</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55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1060</xdr:rowOff>
    </xdr:from>
    <xdr:to>
      <xdr:col>19</xdr:col>
      <xdr:colOff>177800</xdr:colOff>
      <xdr:row>56</xdr:row>
      <xdr:rowOff>36602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9602260"/>
          <a:ext cx="889000" cy="3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162716</xdr:rowOff>
    </xdr:from>
    <xdr:to>
      <xdr:col>20</xdr:col>
      <xdr:colOff>38100</xdr:colOff>
      <xdr:row>56</xdr:row>
      <xdr:rowOff>92866</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59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83993</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85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1060</xdr:rowOff>
    </xdr:from>
    <xdr:to>
      <xdr:col>15</xdr:col>
      <xdr:colOff>50800</xdr:colOff>
      <xdr:row>58</xdr:row>
      <xdr:rowOff>79904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2019300" y="9602260"/>
          <a:ext cx="889000" cy="42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83979</xdr:rowOff>
    </xdr:from>
    <xdr:to>
      <xdr:col>15</xdr:col>
      <xdr:colOff>101600</xdr:colOff>
      <xdr:row>57</xdr:row>
      <xdr:rowOff>14129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68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5256</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77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67876</xdr:rowOff>
    </xdr:from>
    <xdr:to>
      <xdr:col>10</xdr:col>
      <xdr:colOff>114300</xdr:colOff>
      <xdr:row>58</xdr:row>
      <xdr:rowOff>79904</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11826"/>
          <a:ext cx="889000" cy="121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67858</xdr:rowOff>
    </xdr:from>
    <xdr:to>
      <xdr:col>10</xdr:col>
      <xdr:colOff>165100</xdr:colOff>
      <xdr:row>56</xdr:row>
      <xdr:rowOff>169458</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669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14535</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44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24816</xdr:rowOff>
    </xdr:from>
    <xdr:to>
      <xdr:col>6</xdr:col>
      <xdr:colOff>38100</xdr:colOff>
      <xdr:row>50</xdr:row>
      <xdr:rowOff>126416</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59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142943</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37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106829</xdr:rowOff>
    </xdr:from>
    <xdr:to>
      <xdr:col>24</xdr:col>
      <xdr:colOff>114300</xdr:colOff>
      <xdr:row>55</xdr:row>
      <xdr:rowOff>36979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36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129706</xdr:rowOff>
    </xdr:from>
    <xdr:ext cx="599010"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216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157252</xdr:rowOff>
    </xdr:from>
    <xdr:to>
      <xdr:col>20</xdr:col>
      <xdr:colOff>38100</xdr:colOff>
      <xdr:row>56</xdr:row>
      <xdr:rowOff>87402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58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103929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36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121710</xdr:rowOff>
    </xdr:from>
    <xdr:to>
      <xdr:col>15</xdr:col>
      <xdr:colOff>101600</xdr:colOff>
      <xdr:row>56</xdr:row>
      <xdr:rowOff>51860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55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68387</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32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29104</xdr:rowOff>
    </xdr:from>
    <xdr:to>
      <xdr:col>10</xdr:col>
      <xdr:colOff>165100</xdr:colOff>
      <xdr:row>58</xdr:row>
      <xdr:rowOff>130704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97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121831</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1006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17076</xdr:rowOff>
    </xdr:from>
    <xdr:to>
      <xdr:col>6</xdr:col>
      <xdr:colOff>38100</xdr:colOff>
      <xdr:row>51</xdr:row>
      <xdr:rowOff>118676</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6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109803</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5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10541</xdr:rowOff>
    </xdr:from>
    <xdr:to>
      <xdr:col>24</xdr:col>
      <xdr:colOff>62865</xdr:colOff>
      <xdr:row>75</xdr:row>
      <xdr:rowOff>162582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12041"/>
          <a:ext cx="1270" cy="1009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166409</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02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162582</xdr:rowOff>
    </xdr:from>
    <xdr:to>
      <xdr:col>24</xdr:col>
      <xdr:colOff>152400</xdr:colOff>
      <xdr:row>75</xdr:row>
      <xdr:rowOff>162582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021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128668</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787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10541</xdr:rowOff>
    </xdr:from>
    <xdr:to>
      <xdr:col>24</xdr:col>
      <xdr:colOff>152400</xdr:colOff>
      <xdr:row>70</xdr:row>
      <xdr:rowOff>10541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12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66022</xdr:rowOff>
    </xdr:from>
    <xdr:to>
      <xdr:col>24</xdr:col>
      <xdr:colOff>63500</xdr:colOff>
      <xdr:row>75</xdr:row>
      <xdr:rowOff>162582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3797300" y="12581872"/>
          <a:ext cx="838200" cy="43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117881</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1193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95004</xdr:rowOff>
    </xdr:from>
    <xdr:to>
      <xdr:col>24</xdr:col>
      <xdr:colOff>114300</xdr:colOff>
      <xdr:row>72</xdr:row>
      <xdr:rowOff>25154</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26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66022</xdr:rowOff>
    </xdr:from>
    <xdr:to>
      <xdr:col>19</xdr:col>
      <xdr:colOff>177800</xdr:colOff>
      <xdr:row>76</xdr:row>
      <xdr:rowOff>151792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581872"/>
          <a:ext cx="889000" cy="60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5095</xdr:rowOff>
    </xdr:from>
    <xdr:to>
      <xdr:col>20</xdr:col>
      <xdr:colOff>38100</xdr:colOff>
      <xdr:row>73</xdr:row>
      <xdr:rowOff>106695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5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123222</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296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115080</xdr:rowOff>
    </xdr:from>
    <xdr:to>
      <xdr:col>15</xdr:col>
      <xdr:colOff>50800</xdr:colOff>
      <xdr:row>76</xdr:row>
      <xdr:rowOff>151792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973830"/>
          <a:ext cx="889000" cy="20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136586</xdr:rowOff>
    </xdr:from>
    <xdr:to>
      <xdr:col>15</xdr:col>
      <xdr:colOff>101600</xdr:colOff>
      <xdr:row>75</xdr:row>
      <xdr:rowOff>66736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82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83263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599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115080</xdr:rowOff>
    </xdr:from>
    <xdr:to>
      <xdr:col>10</xdr:col>
      <xdr:colOff>114300</xdr:colOff>
      <xdr:row>79</xdr:row>
      <xdr:rowOff>78710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973830"/>
          <a:ext cx="889000" cy="64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73</xdr:row>
      <xdr:rowOff>134117</xdr:rowOff>
    </xdr:from>
    <xdr:to>
      <xdr:col>10</xdr:col>
      <xdr:colOff>165100</xdr:colOff>
      <xdr:row>74</xdr:row>
      <xdr:rowOff>64267</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64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80794</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42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81585</xdr:rowOff>
    </xdr:from>
    <xdr:to>
      <xdr:col>6</xdr:col>
      <xdr:colOff>38100</xdr:colOff>
      <xdr:row>76</xdr:row>
      <xdr:rowOff>11736</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29403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28262</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715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111783</xdr:rowOff>
    </xdr:from>
    <xdr:to>
      <xdr:col>24</xdr:col>
      <xdr:colOff>114300</xdr:colOff>
      <xdr:row>76</xdr:row>
      <xdr:rowOff>41932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9705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26710</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885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15222</xdr:rowOff>
    </xdr:from>
    <xdr:to>
      <xdr:col>20</xdr:col>
      <xdr:colOff>38100</xdr:colOff>
      <xdr:row>73</xdr:row>
      <xdr:rowOff>116822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53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107949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623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100992</xdr:rowOff>
    </xdr:from>
    <xdr:to>
      <xdr:col>15</xdr:col>
      <xdr:colOff>101600</xdr:colOff>
      <xdr:row>77</xdr:row>
      <xdr:rowOff>31142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3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22269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23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64280</xdr:rowOff>
    </xdr:from>
    <xdr:to>
      <xdr:col>10</xdr:col>
      <xdr:colOff>165100</xdr:colOff>
      <xdr:row>75</xdr:row>
      <xdr:rowOff>165880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92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157007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015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27910</xdr:rowOff>
    </xdr:from>
    <xdr:to>
      <xdr:col>6</xdr:col>
      <xdr:colOff>38100</xdr:colOff>
      <xdr:row>79</xdr:row>
      <xdr:rowOff>129510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57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120637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665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134260</xdr:rowOff>
    </xdr:from>
    <xdr:to>
      <xdr:col>24</xdr:col>
      <xdr:colOff>62865</xdr:colOff>
      <xdr:row>97</xdr:row>
      <xdr:rowOff>85224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64760"/>
          <a:ext cx="1270" cy="115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89051</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85224</xdr:rowOff>
    </xdr:from>
    <xdr:to>
      <xdr:col>24</xdr:col>
      <xdr:colOff>152400</xdr:colOff>
      <xdr:row>97</xdr:row>
      <xdr:rowOff>85224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15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80937</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3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80,238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134260</xdr:rowOff>
    </xdr:from>
    <xdr:to>
      <xdr:col>24</xdr:col>
      <xdr:colOff>152400</xdr:colOff>
      <xdr:row>90</xdr:row>
      <xdr:rowOff>134260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6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134260</xdr:rowOff>
    </xdr:from>
    <xdr:to>
      <xdr:col>24</xdr:col>
      <xdr:colOff>63500</xdr:colOff>
      <xdr:row>94</xdr:row>
      <xdr:rowOff>154490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5564760"/>
          <a:ext cx="838200" cy="70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59737</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1760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81310</xdr:rowOff>
    </xdr:from>
    <xdr:to>
      <xdr:col>24</xdr:col>
      <xdr:colOff>114300</xdr:colOff>
      <xdr:row>95</xdr:row>
      <xdr:rowOff>11460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19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50797</xdr:rowOff>
    </xdr:from>
    <xdr:to>
      <xdr:col>19</xdr:col>
      <xdr:colOff>177800</xdr:colOff>
      <xdr:row>94</xdr:row>
      <xdr:rowOff>154490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167097"/>
          <a:ext cx="889000" cy="10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150943</xdr:rowOff>
    </xdr:from>
    <xdr:to>
      <xdr:col>20</xdr:col>
      <xdr:colOff>38100</xdr:colOff>
      <xdr:row>94</xdr:row>
      <xdr:rowOff>81093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095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97620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587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19707</xdr:rowOff>
    </xdr:from>
    <xdr:to>
      <xdr:col>15</xdr:col>
      <xdr:colOff>50800</xdr:colOff>
      <xdr:row>94</xdr:row>
      <xdr:rowOff>50797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5964557"/>
          <a:ext cx="889000" cy="20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128333</xdr:rowOff>
    </xdr:from>
    <xdr:to>
      <xdr:col>15</xdr:col>
      <xdr:colOff>101600</xdr:colOff>
      <xdr:row>95</xdr:row>
      <xdr:rowOff>58483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4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49610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3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104862</xdr:rowOff>
    </xdr:from>
    <xdr:to>
      <xdr:col>10</xdr:col>
      <xdr:colOff>114300</xdr:colOff>
      <xdr:row>93</xdr:row>
      <xdr:rowOff>19707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5535362"/>
          <a:ext cx="889000" cy="42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66543</xdr:rowOff>
    </xdr:from>
    <xdr:to>
      <xdr:col>10</xdr:col>
      <xdr:colOff>165100</xdr:colOff>
      <xdr:row>94</xdr:row>
      <xdr:rowOff>168143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1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159270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7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157342</xdr:rowOff>
    </xdr:from>
    <xdr:to>
      <xdr:col>6</xdr:col>
      <xdr:colOff>38100</xdr:colOff>
      <xdr:row>95</xdr:row>
      <xdr:rowOff>87492</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27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78619</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6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83460</xdr:rowOff>
    </xdr:from>
    <xdr:to>
      <xdr:col>24</xdr:col>
      <xdr:colOff>114300</xdr:colOff>
      <xdr:row>91</xdr:row>
      <xdr:rowOff>13610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551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36487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103690</xdr:rowOff>
    </xdr:from>
    <xdr:to>
      <xdr:col>20</xdr:col>
      <xdr:colOff>38100</xdr:colOff>
      <xdr:row>95</xdr:row>
      <xdr:rowOff>33840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1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24967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31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171447</xdr:rowOff>
    </xdr:from>
    <xdr:to>
      <xdr:col>15</xdr:col>
      <xdr:colOff>101600</xdr:colOff>
      <xdr:row>94</xdr:row>
      <xdr:rowOff>101597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11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118124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89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140357</xdr:rowOff>
    </xdr:from>
    <xdr:to>
      <xdr:col>10</xdr:col>
      <xdr:colOff>165100</xdr:colOff>
      <xdr:row>93</xdr:row>
      <xdr:rowOff>70507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91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87034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68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90</xdr:row>
      <xdr:rowOff>54062</xdr:rowOff>
    </xdr:from>
    <xdr:to>
      <xdr:col>6</xdr:col>
      <xdr:colOff>38100</xdr:colOff>
      <xdr:row>90</xdr:row>
      <xdr:rowOff>155662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548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89</xdr:row>
      <xdr:rowOff>739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52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38</xdr:row>
      <xdr:rowOff>73677</xdr:rowOff>
    </xdr:from>
    <xdr:ext cx="37702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226974" y="6588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168927</xdr:rowOff>
    </xdr:from>
    <xdr:ext cx="377026"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226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31</xdr:row>
      <xdr:rowOff>130827</xdr:rowOff>
    </xdr:from>
    <xdr:ext cx="377026"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226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162560</xdr:rowOff>
    </xdr:from>
    <xdr:to>
      <xdr:col>54</xdr:col>
      <xdr:colOff>189865</xdr:colOff>
      <xdr:row>39</xdr:row>
      <xdr:rowOff>57785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34610"/>
          <a:ext cx="127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61612</xdr:rowOff>
    </xdr:from>
    <xdr:ext cx="378565"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48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57785</xdr:rowOff>
    </xdr:from>
    <xdr:to>
      <xdr:col>55</xdr:col>
      <xdr:colOff>88900</xdr:colOff>
      <xdr:row>39</xdr:row>
      <xdr:rowOff>57785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44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109237</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0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162560</xdr:rowOff>
    </xdr:from>
    <xdr:to>
      <xdr:col>55</xdr:col>
      <xdr:colOff>88900</xdr:colOff>
      <xdr:row>29</xdr:row>
      <xdr:rowOff>162560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34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170180</xdr:rowOff>
    </xdr:from>
    <xdr:to>
      <xdr:col>55</xdr:col>
      <xdr:colOff>0</xdr:colOff>
      <xdr:row>37</xdr:row>
      <xdr:rowOff>78740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34238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79392</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55657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56515</xdr:rowOff>
    </xdr:from>
    <xdr:to>
      <xdr:col>55</xdr:col>
      <xdr:colOff>50800</xdr:colOff>
      <xdr:row>33</xdr:row>
      <xdr:rowOff>158115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571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76835</xdr:rowOff>
    </xdr:from>
    <xdr:to>
      <xdr:col>50</xdr:col>
      <xdr:colOff>114300</xdr:colOff>
      <xdr:row>37</xdr:row>
      <xdr:rowOff>78740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4204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144145</xdr:rowOff>
    </xdr:from>
    <xdr:to>
      <xdr:col>50</xdr:col>
      <xdr:colOff>165100</xdr:colOff>
      <xdr:row>33</xdr:row>
      <xdr:rowOff>74295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563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31</xdr:row>
      <xdr:rowOff>90822</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5405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76835</xdr:rowOff>
    </xdr:from>
    <xdr:to>
      <xdr:col>45</xdr:col>
      <xdr:colOff>177800</xdr:colOff>
      <xdr:row>37</xdr:row>
      <xdr:rowOff>84455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4204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77470</xdr:rowOff>
    </xdr:from>
    <xdr:to>
      <xdr:col>46</xdr:col>
      <xdr:colOff>38100</xdr:colOff>
      <xdr:row>35</xdr:row>
      <xdr:rowOff>7620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24147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5681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84455</xdr:rowOff>
    </xdr:from>
    <xdr:to>
      <xdr:col>41</xdr:col>
      <xdr:colOff>50800</xdr:colOff>
      <xdr:row>37</xdr:row>
      <xdr:rowOff>132080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4281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163195</xdr:rowOff>
    </xdr:from>
    <xdr:to>
      <xdr:col>41</xdr:col>
      <xdr:colOff>101600</xdr:colOff>
      <xdr:row>34</xdr:row>
      <xdr:rowOff>93345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582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109872</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55962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146050</xdr:rowOff>
    </xdr:from>
    <xdr:to>
      <xdr:col>36</xdr:col>
      <xdr:colOff>165100</xdr:colOff>
      <xdr:row>37</xdr:row>
      <xdr:rowOff>76200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92727</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093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119380</xdr:rowOff>
    </xdr:from>
    <xdr:to>
      <xdr:col>55</xdr:col>
      <xdr:colOff>50800</xdr:colOff>
      <xdr:row>37</xdr:row>
      <xdr:rowOff>49530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97807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70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27940</xdr:rowOff>
    </xdr:from>
    <xdr:to>
      <xdr:col>50</xdr:col>
      <xdr:colOff>165100</xdr:colOff>
      <xdr:row>37</xdr:row>
      <xdr:rowOff>129540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120667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464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26035</xdr:rowOff>
    </xdr:from>
    <xdr:to>
      <xdr:col>46</xdr:col>
      <xdr:colOff>38100</xdr:colOff>
      <xdr:row>37</xdr:row>
      <xdr:rowOff>127635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36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118762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462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33655</xdr:rowOff>
    </xdr:from>
    <xdr:to>
      <xdr:col>41</xdr:col>
      <xdr:colOff>101600</xdr:colOff>
      <xdr:row>37</xdr:row>
      <xdr:rowOff>135255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37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126382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470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81280</xdr:rowOff>
    </xdr:from>
    <xdr:to>
      <xdr:col>36</xdr:col>
      <xdr:colOff>165100</xdr:colOff>
      <xdr:row>38</xdr:row>
      <xdr:rowOff>11430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2557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517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97828</xdr:rowOff>
    </xdr:from>
    <xdr:to>
      <xdr:col>54</xdr:col>
      <xdr:colOff>189865</xdr:colOff>
      <xdr:row>57</xdr:row>
      <xdr:rowOff>136252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9356128"/>
          <a:ext cx="1270" cy="552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140079</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991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136252</xdr:rowOff>
    </xdr:from>
    <xdr:to>
      <xdr:col>55</xdr:col>
      <xdr:colOff>88900</xdr:colOff>
      <xdr:row>57</xdr:row>
      <xdr:rowOff>136252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990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44505</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913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54</xdr:row>
      <xdr:rowOff>97828</xdr:rowOff>
    </xdr:from>
    <xdr:to>
      <xdr:col>55</xdr:col>
      <xdr:colOff>88900</xdr:colOff>
      <xdr:row>54</xdr:row>
      <xdr:rowOff>97828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935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117069</xdr:rowOff>
    </xdr:from>
    <xdr:to>
      <xdr:col>55</xdr:col>
      <xdr:colOff>0</xdr:colOff>
      <xdr:row>56</xdr:row>
      <xdr:rowOff>7607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8861019"/>
          <a:ext cx="838200" cy="74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155909</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585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6032</xdr:rowOff>
    </xdr:from>
    <xdr:to>
      <xdr:col>55</xdr:col>
      <xdr:colOff>50800</xdr:colOff>
      <xdr:row>56</xdr:row>
      <xdr:rowOff>107632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607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117069</xdr:rowOff>
    </xdr:from>
    <xdr:to>
      <xdr:col>50</xdr:col>
      <xdr:colOff>114300</xdr:colOff>
      <xdr:row>55</xdr:row>
      <xdr:rowOff>74530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8861019"/>
          <a:ext cx="889000" cy="64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14433</xdr:rowOff>
    </xdr:from>
    <xdr:to>
      <xdr:col>50</xdr:col>
      <xdr:colOff>165100</xdr:colOff>
      <xdr:row>56</xdr:row>
      <xdr:rowOff>116033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61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107160</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70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74530</xdr:rowOff>
    </xdr:from>
    <xdr:to>
      <xdr:col>45</xdr:col>
      <xdr:colOff>177800</xdr:colOff>
      <xdr:row>56</xdr:row>
      <xdr:rowOff>133661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504280"/>
          <a:ext cx="889000" cy="23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20777</xdr:rowOff>
    </xdr:from>
    <xdr:to>
      <xdr:col>46</xdr:col>
      <xdr:colOff>38100</xdr:colOff>
      <xdr:row>56</xdr:row>
      <xdr:rowOff>122377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62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113504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71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66757</xdr:rowOff>
    </xdr:from>
    <xdr:to>
      <xdr:col>41</xdr:col>
      <xdr:colOff>50800</xdr:colOff>
      <xdr:row>56</xdr:row>
      <xdr:rowOff>133661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9667957"/>
          <a:ext cx="889000" cy="6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87261</xdr:rowOff>
    </xdr:from>
    <xdr:to>
      <xdr:col>41</xdr:col>
      <xdr:colOff>101600</xdr:colOff>
      <xdr:row>57</xdr:row>
      <xdr:rowOff>17411</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68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8538</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78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86557</xdr:rowOff>
    </xdr:from>
    <xdr:to>
      <xdr:col>36</xdr:col>
      <xdr:colOff>165100</xdr:colOff>
      <xdr:row>57</xdr:row>
      <xdr:rowOff>16707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68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7834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78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128257</xdr:rowOff>
    </xdr:from>
    <xdr:to>
      <xdr:col>55</xdr:col>
      <xdr:colOff>50800</xdr:colOff>
      <xdr:row>56</xdr:row>
      <xdr:rowOff>58407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55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151134</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40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66269</xdr:rowOff>
    </xdr:from>
    <xdr:to>
      <xdr:col>50</xdr:col>
      <xdr:colOff>165100</xdr:colOff>
      <xdr:row>51</xdr:row>
      <xdr:rowOff>167869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881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12946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858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23730</xdr:rowOff>
    </xdr:from>
    <xdr:to>
      <xdr:col>46</xdr:col>
      <xdr:colOff>38100</xdr:colOff>
      <xdr:row>55</xdr:row>
      <xdr:rowOff>125330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45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141857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22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82861</xdr:rowOff>
    </xdr:from>
    <xdr:to>
      <xdr:col>41</xdr:col>
      <xdr:colOff>101600</xdr:colOff>
      <xdr:row>57</xdr:row>
      <xdr:rowOff>13011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68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29538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45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15957</xdr:rowOff>
    </xdr:from>
    <xdr:to>
      <xdr:col>36</xdr:col>
      <xdr:colOff>165100</xdr:colOff>
      <xdr:row>56</xdr:row>
      <xdr:rowOff>117557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61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134084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392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111777</xdr:rowOff>
    </xdr:from>
    <xdr:ext cx="46717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136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98879</xdr:rowOff>
    </xdr:from>
    <xdr:to>
      <xdr:col>59</xdr:col>
      <xdr:colOff>50800</xdr:colOff>
      <xdr:row>79</xdr:row>
      <xdr:rowOff>98879</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128106</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144434</xdr:rowOff>
    </xdr:from>
    <xdr:ext cx="46717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136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141550</xdr:rowOff>
    </xdr:from>
    <xdr:to>
      <xdr:col>54</xdr:col>
      <xdr:colOff>189865</xdr:colOff>
      <xdr:row>79</xdr:row>
      <xdr:rowOff>46518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75595" y="11971600"/>
          <a:ext cx="1270" cy="1619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50345</xdr:rowOff>
    </xdr:from>
    <xdr:ext cx="469744" cy="259045"/>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5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46518</xdr:rowOff>
    </xdr:from>
    <xdr:to>
      <xdr:col>55</xdr:col>
      <xdr:colOff>88900</xdr:colOff>
      <xdr:row>79</xdr:row>
      <xdr:rowOff>46518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591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88227</xdr:rowOff>
    </xdr:from>
    <xdr:ext cx="534377" cy="259045"/>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174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141550</xdr:rowOff>
    </xdr:from>
    <xdr:to>
      <xdr:col>55</xdr:col>
      <xdr:colOff>88900</xdr:colOff>
      <xdr:row>69</xdr:row>
      <xdr:rowOff>141550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197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72317</xdr:rowOff>
    </xdr:from>
    <xdr:to>
      <xdr:col>55</xdr:col>
      <xdr:colOff>0</xdr:colOff>
      <xdr:row>74</xdr:row>
      <xdr:rowOff>28557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9639300" y="12588167"/>
          <a:ext cx="838200" cy="12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82023</xdr:rowOff>
    </xdr:from>
    <xdr:ext cx="534377" cy="259045"/>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2940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103596</xdr:rowOff>
    </xdr:from>
    <xdr:to>
      <xdr:col>55</xdr:col>
      <xdr:colOff>50800</xdr:colOff>
      <xdr:row>76</xdr:row>
      <xdr:rowOff>33747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29623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15711</xdr:rowOff>
    </xdr:from>
    <xdr:to>
      <xdr:col>50</xdr:col>
      <xdr:colOff>114300</xdr:colOff>
      <xdr:row>74</xdr:row>
      <xdr:rowOff>28557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8750300" y="12703011"/>
          <a:ext cx="889000" cy="12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88030</xdr:rowOff>
    </xdr:from>
    <xdr:to>
      <xdr:col>50</xdr:col>
      <xdr:colOff>165100</xdr:colOff>
      <xdr:row>75</xdr:row>
      <xdr:rowOff>18180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27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9307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372111" y="128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15711</xdr:rowOff>
    </xdr:from>
    <xdr:to>
      <xdr:col>45</xdr:col>
      <xdr:colOff>177800</xdr:colOff>
      <xdr:row>77</xdr:row>
      <xdr:rowOff>7547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7861300" y="12703011"/>
          <a:ext cx="889000" cy="50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71</xdr:row>
      <xdr:rowOff>126782</xdr:rowOff>
    </xdr:from>
    <xdr:to>
      <xdr:col>46</xdr:col>
      <xdr:colOff>38100</xdr:colOff>
      <xdr:row>72</xdr:row>
      <xdr:rowOff>56932</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229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73459</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07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109982</xdr:rowOff>
    </xdr:from>
    <xdr:to>
      <xdr:col>41</xdr:col>
      <xdr:colOff>50800</xdr:colOff>
      <xdr:row>77</xdr:row>
      <xdr:rowOff>7547</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a:off x="6972300" y="12797282"/>
          <a:ext cx="889000" cy="41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71</xdr:row>
      <xdr:rowOff>60271</xdr:rowOff>
    </xdr:from>
    <xdr:to>
      <xdr:col>41</xdr:col>
      <xdr:colOff>101600</xdr:colOff>
      <xdr:row>71</xdr:row>
      <xdr:rowOff>161871</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223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6948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4111" y="1200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156391</xdr:rowOff>
    </xdr:from>
    <xdr:to>
      <xdr:col>36</xdr:col>
      <xdr:colOff>165100</xdr:colOff>
      <xdr:row>72</xdr:row>
      <xdr:rowOff>86541</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2329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103068</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5111" y="1210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21517</xdr:rowOff>
    </xdr:from>
    <xdr:to>
      <xdr:col>55</xdr:col>
      <xdr:colOff>50800</xdr:colOff>
      <xdr:row>73</xdr:row>
      <xdr:rowOff>123117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253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44394</xdr:rowOff>
    </xdr:from>
    <xdr:ext cx="534377" cy="2590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238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149207</xdr:rowOff>
    </xdr:from>
    <xdr:to>
      <xdr:col>50</xdr:col>
      <xdr:colOff>165100</xdr:colOff>
      <xdr:row>74</xdr:row>
      <xdr:rowOff>79357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266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95884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372111" y="1244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136361</xdr:rowOff>
    </xdr:from>
    <xdr:to>
      <xdr:col>46</xdr:col>
      <xdr:colOff>38100</xdr:colOff>
      <xdr:row>74</xdr:row>
      <xdr:rowOff>66511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265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57638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483111" y="1274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128197</xdr:rowOff>
    </xdr:from>
    <xdr:to>
      <xdr:col>41</xdr:col>
      <xdr:colOff>101600</xdr:colOff>
      <xdr:row>77</xdr:row>
      <xdr:rowOff>58347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315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49474</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626428" y="1325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59182</xdr:rowOff>
    </xdr:from>
    <xdr:to>
      <xdr:col>36</xdr:col>
      <xdr:colOff>165100</xdr:colOff>
      <xdr:row>74</xdr:row>
      <xdr:rowOff>160782</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274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151909</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05111" y="128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8666</xdr:rowOff>
    </xdr:from>
    <xdr:to>
      <xdr:col>54</xdr:col>
      <xdr:colOff>189865</xdr:colOff>
      <xdr:row>96</xdr:row>
      <xdr:rowOff>151358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10616"/>
          <a:ext cx="1270" cy="999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155185</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61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96</xdr:row>
      <xdr:rowOff>151358</xdr:rowOff>
    </xdr:from>
    <xdr:to>
      <xdr:col>55</xdr:col>
      <xdr:colOff>88900</xdr:colOff>
      <xdr:row>96</xdr:row>
      <xdr:rowOff>151358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61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126793</xdr:rowOff>
    </xdr:from>
    <xdr:ext cx="534377"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8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59,116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8666</xdr:rowOff>
    </xdr:from>
    <xdr:to>
      <xdr:col>55</xdr:col>
      <xdr:colOff>88900</xdr:colOff>
      <xdr:row>91</xdr:row>
      <xdr:rowOff>8666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1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8666</xdr:rowOff>
    </xdr:from>
    <xdr:to>
      <xdr:col>55</xdr:col>
      <xdr:colOff>0</xdr:colOff>
      <xdr:row>92</xdr:row>
      <xdr:rowOff>115012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5610616"/>
          <a:ext cx="838200" cy="27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133667</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078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155240</xdr:rowOff>
    </xdr:from>
    <xdr:to>
      <xdr:col>55</xdr:col>
      <xdr:colOff>50800</xdr:colOff>
      <xdr:row>94</xdr:row>
      <xdr:rowOff>85390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10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115012</xdr:rowOff>
    </xdr:from>
    <xdr:to>
      <xdr:col>50</xdr:col>
      <xdr:colOff>114300</xdr:colOff>
      <xdr:row>93</xdr:row>
      <xdr:rowOff>144912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5888412"/>
          <a:ext cx="889000" cy="20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41763</xdr:rowOff>
    </xdr:from>
    <xdr:to>
      <xdr:col>50</xdr:col>
      <xdr:colOff>165100</xdr:colOff>
      <xdr:row>96</xdr:row>
      <xdr:rowOff>143363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50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134490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59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144912</xdr:rowOff>
    </xdr:from>
    <xdr:to>
      <xdr:col>45</xdr:col>
      <xdr:colOff>177800</xdr:colOff>
      <xdr:row>94</xdr:row>
      <xdr:rowOff>163291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089762"/>
          <a:ext cx="889000" cy="18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56896</xdr:rowOff>
    </xdr:from>
    <xdr:to>
      <xdr:col>46</xdr:col>
      <xdr:colOff>38100</xdr:colOff>
      <xdr:row>96</xdr:row>
      <xdr:rowOff>158496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51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149623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60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159223</xdr:rowOff>
    </xdr:from>
    <xdr:to>
      <xdr:col>41</xdr:col>
      <xdr:colOff>50800</xdr:colOff>
      <xdr:row>94</xdr:row>
      <xdr:rowOff>163291</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104073"/>
          <a:ext cx="889000" cy="17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28412</xdr:rowOff>
    </xdr:from>
    <xdr:to>
      <xdr:col>41</xdr:col>
      <xdr:colOff>101600</xdr:colOff>
      <xdr:row>96</xdr:row>
      <xdr:rowOff>130012</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8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121139</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58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148473</xdr:rowOff>
    </xdr:from>
    <xdr:to>
      <xdr:col>36</xdr:col>
      <xdr:colOff>165100</xdr:colOff>
      <xdr:row>95</xdr:row>
      <xdr:rowOff>78623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26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69750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35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129316</xdr:rowOff>
    </xdr:from>
    <xdr:to>
      <xdr:col>55</xdr:col>
      <xdr:colOff>50800</xdr:colOff>
      <xdr:row>91</xdr:row>
      <xdr:rowOff>59466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555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82343</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551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64212</xdr:rowOff>
    </xdr:from>
    <xdr:to>
      <xdr:col>50</xdr:col>
      <xdr:colOff>165100</xdr:colOff>
      <xdr:row>92</xdr:row>
      <xdr:rowOff>165812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583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10889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561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94112</xdr:rowOff>
    </xdr:from>
    <xdr:to>
      <xdr:col>46</xdr:col>
      <xdr:colOff>38100</xdr:colOff>
      <xdr:row>94</xdr:row>
      <xdr:rowOff>24262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03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40789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581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112491</xdr:rowOff>
    </xdr:from>
    <xdr:to>
      <xdr:col>41</xdr:col>
      <xdr:colOff>101600</xdr:colOff>
      <xdr:row>95</xdr:row>
      <xdr:rowOff>42641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22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59168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00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108423</xdr:rowOff>
    </xdr:from>
    <xdr:to>
      <xdr:col>36</xdr:col>
      <xdr:colOff>165100</xdr:colOff>
      <xdr:row>94</xdr:row>
      <xdr:rowOff>38573</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05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55100</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582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8560</xdr:rowOff>
    </xdr:from>
    <xdr:to>
      <xdr:col>85</xdr:col>
      <xdr:colOff>126364</xdr:colOff>
      <xdr:row>39</xdr:row>
      <xdr:rowOff>5359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66410"/>
          <a:ext cx="1269" cy="1025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9186</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9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5359</xdr:rowOff>
    </xdr:from>
    <xdr:to>
      <xdr:col>86</xdr:col>
      <xdr:colOff>25400</xdr:colOff>
      <xdr:row>39</xdr:row>
      <xdr:rowOff>5359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9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126687</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44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33</xdr:row>
      <xdr:rowOff>8560</xdr:rowOff>
    </xdr:from>
    <xdr:to>
      <xdr:col>86</xdr:col>
      <xdr:colOff>25400</xdr:colOff>
      <xdr:row>33</xdr:row>
      <xdr:rowOff>8560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6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62205</xdr:rowOff>
    </xdr:from>
    <xdr:to>
      <xdr:col>85</xdr:col>
      <xdr:colOff>127000</xdr:colOff>
      <xdr:row>33</xdr:row>
      <xdr:rowOff>8560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5481300" y="5377155"/>
          <a:ext cx="838200" cy="289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14902</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871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36475</xdr:rowOff>
    </xdr:from>
    <xdr:to>
      <xdr:col>85</xdr:col>
      <xdr:colOff>177800</xdr:colOff>
      <xdr:row>36</xdr:row>
      <xdr:rowOff>138075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0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62205</xdr:rowOff>
    </xdr:from>
    <xdr:to>
      <xdr:col>81</xdr:col>
      <xdr:colOff>50800</xdr:colOff>
      <xdr:row>36</xdr:row>
      <xdr:rowOff>63348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5377155"/>
          <a:ext cx="889000" cy="85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6909</xdr:rowOff>
    </xdr:from>
    <xdr:to>
      <xdr:col>81</xdr:col>
      <xdr:colOff>101600</xdr:colOff>
      <xdr:row>36</xdr:row>
      <xdr:rowOff>108509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17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99636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27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162103</xdr:rowOff>
    </xdr:from>
    <xdr:to>
      <xdr:col>76</xdr:col>
      <xdr:colOff>114300</xdr:colOff>
      <xdr:row>36</xdr:row>
      <xdr:rowOff>63348</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5819953"/>
          <a:ext cx="889000" cy="41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90500</xdr:rowOff>
    </xdr:from>
    <xdr:to>
      <xdr:col>76</xdr:col>
      <xdr:colOff>165100</xdr:colOff>
      <xdr:row>38</xdr:row>
      <xdr:rowOff>20650</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11777</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52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162103</xdr:rowOff>
    </xdr:from>
    <xdr:to>
      <xdr:col>71</xdr:col>
      <xdr:colOff>177800</xdr:colOff>
      <xdr:row>35</xdr:row>
      <xdr:rowOff>126822</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5819953"/>
          <a:ext cx="889000" cy="30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36094</xdr:rowOff>
    </xdr:from>
    <xdr:to>
      <xdr:col>72</xdr:col>
      <xdr:colOff>38100</xdr:colOff>
      <xdr:row>37</xdr:row>
      <xdr:rowOff>137694</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7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128820</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7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27178</xdr:rowOff>
    </xdr:from>
    <xdr:to>
      <xdr:col>67</xdr:col>
      <xdr:colOff>101600</xdr:colOff>
      <xdr:row>35</xdr:row>
      <xdr:rowOff>128778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02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145305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580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129210</xdr:rowOff>
    </xdr:from>
    <xdr:to>
      <xdr:col>85</xdr:col>
      <xdr:colOff>177800</xdr:colOff>
      <xdr:row>33</xdr:row>
      <xdr:rowOff>59360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6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82237</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56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11405</xdr:rowOff>
    </xdr:from>
    <xdr:to>
      <xdr:col>81</xdr:col>
      <xdr:colOff>101600</xdr:colOff>
      <xdr:row>31</xdr:row>
      <xdr:rowOff>113005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532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29</xdr:row>
      <xdr:rowOff>129532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10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12548</xdr:rowOff>
    </xdr:from>
    <xdr:to>
      <xdr:col>76</xdr:col>
      <xdr:colOff>165100</xdr:colOff>
      <xdr:row>36</xdr:row>
      <xdr:rowOff>114148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18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130675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95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111303</xdr:rowOff>
    </xdr:from>
    <xdr:to>
      <xdr:col>72</xdr:col>
      <xdr:colOff>38100</xdr:colOff>
      <xdr:row>34</xdr:row>
      <xdr:rowOff>41453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576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57980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54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76022</xdr:rowOff>
    </xdr:from>
    <xdr:to>
      <xdr:col>67</xdr:col>
      <xdr:colOff>101600</xdr:colOff>
      <xdr:row>36</xdr:row>
      <xdr:rowOff>6172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07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168749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16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113411</xdr:rowOff>
    </xdr:from>
    <xdr:to>
      <xdr:col>85</xdr:col>
      <xdr:colOff>126364</xdr:colOff>
      <xdr:row>58</xdr:row>
      <xdr:rowOff>123413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685911"/>
          <a:ext cx="1269" cy="1381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127240</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07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123413</xdr:rowOff>
    </xdr:from>
    <xdr:to>
      <xdr:col>86</xdr:col>
      <xdr:colOff>25400</xdr:colOff>
      <xdr:row>58</xdr:row>
      <xdr:rowOff>123413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67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60088</xdr:rowOff>
    </xdr:from>
    <xdr:ext cx="534377"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46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94,920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113411</xdr:rowOff>
    </xdr:from>
    <xdr:to>
      <xdr:col>86</xdr:col>
      <xdr:colOff>25400</xdr:colOff>
      <xdr:row>50</xdr:row>
      <xdr:rowOff>113411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685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55975</xdr:rowOff>
    </xdr:from>
    <xdr:to>
      <xdr:col>85</xdr:col>
      <xdr:colOff>127000</xdr:colOff>
      <xdr:row>52</xdr:row>
      <xdr:rowOff>126356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8799925"/>
          <a:ext cx="838200" cy="24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17463</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18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39036</xdr:rowOff>
    </xdr:from>
    <xdr:to>
      <xdr:col>85</xdr:col>
      <xdr:colOff>177800</xdr:colOff>
      <xdr:row>56</xdr:row>
      <xdr:rowOff>140636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64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55975</xdr:rowOff>
    </xdr:from>
    <xdr:to>
      <xdr:col>81</xdr:col>
      <xdr:colOff>50800</xdr:colOff>
      <xdr:row>56</xdr:row>
      <xdr:rowOff>105696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8799925"/>
          <a:ext cx="889000" cy="90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140963</xdr:rowOff>
    </xdr:from>
    <xdr:to>
      <xdr:col>81</xdr:col>
      <xdr:colOff>101600</xdr:colOff>
      <xdr:row>57</xdr:row>
      <xdr:rowOff>71113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4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62240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3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105696</xdr:rowOff>
    </xdr:from>
    <xdr:to>
      <xdr:col>76</xdr:col>
      <xdr:colOff>114300</xdr:colOff>
      <xdr:row>57</xdr:row>
      <xdr:rowOff>90322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06896"/>
          <a:ext cx="889000" cy="156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105845</xdr:rowOff>
    </xdr:from>
    <xdr:to>
      <xdr:col>76</xdr:col>
      <xdr:colOff>165100</xdr:colOff>
      <xdr:row>58</xdr:row>
      <xdr:rowOff>35995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87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27122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97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154045</xdr:rowOff>
    </xdr:from>
    <xdr:to>
      <xdr:col>71</xdr:col>
      <xdr:colOff>177800</xdr:colOff>
      <xdr:row>57</xdr:row>
      <xdr:rowOff>90322</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240895"/>
          <a:ext cx="889000" cy="62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83156</xdr:rowOff>
    </xdr:from>
    <xdr:to>
      <xdr:col>72</xdr:col>
      <xdr:colOff>38100</xdr:colOff>
      <xdr:row>58</xdr:row>
      <xdr:rowOff>13306</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855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4433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4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61840</xdr:rowOff>
    </xdr:from>
    <xdr:to>
      <xdr:col>67</xdr:col>
      <xdr:colOff>101600</xdr:colOff>
      <xdr:row>55</xdr:row>
      <xdr:rowOff>163440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49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154567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58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75556</xdr:rowOff>
    </xdr:from>
    <xdr:to>
      <xdr:col>85</xdr:col>
      <xdr:colOff>177800</xdr:colOff>
      <xdr:row>53</xdr:row>
      <xdr:rowOff>5706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899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98433</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884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5175</xdr:rowOff>
    </xdr:from>
    <xdr:to>
      <xdr:col>81</xdr:col>
      <xdr:colOff>101600</xdr:colOff>
      <xdr:row>51</xdr:row>
      <xdr:rowOff>106775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874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49</xdr:row>
      <xdr:rowOff>123302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852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54896</xdr:rowOff>
    </xdr:from>
    <xdr:to>
      <xdr:col>76</xdr:col>
      <xdr:colOff>165100</xdr:colOff>
      <xdr:row>56</xdr:row>
      <xdr:rowOff>156496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5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1573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3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39522</xdr:rowOff>
    </xdr:from>
    <xdr:to>
      <xdr:col>72</xdr:col>
      <xdr:colOff>38100</xdr:colOff>
      <xdr:row>57</xdr:row>
      <xdr:rowOff>141122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1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157649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58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103245</xdr:rowOff>
    </xdr:from>
    <xdr:to>
      <xdr:col>67</xdr:col>
      <xdr:colOff>101600</xdr:colOff>
      <xdr:row>54</xdr:row>
      <xdr:rowOff>33395</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19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49922</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896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118897</xdr:rowOff>
    </xdr:from>
    <xdr:to>
      <xdr:col>85</xdr:col>
      <xdr:colOff>126364</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977647"/>
          <a:ext cx="1269" cy="535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65574</xdr:rowOff>
    </xdr:from>
    <xdr:ext cx="469744"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75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118897</xdr:rowOff>
    </xdr:from>
    <xdr:to>
      <xdr:col>86</xdr:col>
      <xdr:colOff>25400</xdr:colOff>
      <xdr:row>75</xdr:row>
      <xdr:rowOff>118897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977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141986</xdr:rowOff>
    </xdr:from>
    <xdr:to>
      <xdr:col>85</xdr:col>
      <xdr:colOff>127000</xdr:colOff>
      <xdr:row>78</xdr:row>
      <xdr:rowOff>51918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2829286"/>
          <a:ext cx="838200" cy="5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93718</xdr:rowOff>
    </xdr:from>
    <xdr:ext cx="378565"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1239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70841</xdr:rowOff>
    </xdr:from>
    <xdr:to>
      <xdr:col>85</xdr:col>
      <xdr:colOff>177800</xdr:colOff>
      <xdr:row>78</xdr:row>
      <xdr:rowOff>991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7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141986</xdr:rowOff>
    </xdr:from>
    <xdr:to>
      <xdr:col>81</xdr:col>
      <xdr:colOff>50800</xdr:colOff>
      <xdr:row>77</xdr:row>
      <xdr:rowOff>99467</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2829286"/>
          <a:ext cx="889000" cy="47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144450</xdr:rowOff>
    </xdr:from>
    <xdr:to>
      <xdr:col>81</xdr:col>
      <xdr:colOff>101600</xdr:colOff>
      <xdr:row>75</xdr:row>
      <xdr:rowOff>74600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283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65727</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29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99467</xdr:rowOff>
    </xdr:from>
    <xdr:to>
      <xdr:col>76</xdr:col>
      <xdr:colOff>114300</xdr:colOff>
      <xdr:row>78</xdr:row>
      <xdr:rowOff>139700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301117"/>
          <a:ext cx="889000" cy="21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34265</xdr:rowOff>
    </xdr:from>
    <xdr:to>
      <xdr:col>76</xdr:col>
      <xdr:colOff>165100</xdr:colOff>
      <xdr:row>75</xdr:row>
      <xdr:rowOff>135865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289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152392</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2668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111761</xdr:rowOff>
    </xdr:from>
    <xdr:to>
      <xdr:col>72</xdr:col>
      <xdr:colOff>38100</xdr:colOff>
      <xdr:row>77</xdr:row>
      <xdr:rowOff>41911</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14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58437</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291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7975</xdr:rowOff>
    </xdr:from>
    <xdr:to>
      <xdr:col>67</xdr:col>
      <xdr:colOff>101600</xdr:colOff>
      <xdr:row>70</xdr:row>
      <xdr:rowOff>109575</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200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68</xdr:row>
      <xdr:rowOff>126102</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178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1118</xdr:rowOff>
    </xdr:from>
    <xdr:to>
      <xdr:col>85</xdr:col>
      <xdr:colOff>177800</xdr:colOff>
      <xdr:row>78</xdr:row>
      <xdr:rowOff>102718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37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87495</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289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91186</xdr:rowOff>
    </xdr:from>
    <xdr:to>
      <xdr:col>81</xdr:col>
      <xdr:colOff>101600</xdr:colOff>
      <xdr:row>75</xdr:row>
      <xdr:rowOff>21336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27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37863</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255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48667</xdr:rowOff>
    </xdr:from>
    <xdr:to>
      <xdr:col>76</xdr:col>
      <xdr:colOff>165100</xdr:colOff>
      <xdr:row>77</xdr:row>
      <xdr:rowOff>150267</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25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141394</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343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62167</xdr:rowOff>
    </xdr:from>
    <xdr:to>
      <xdr:col>85</xdr:col>
      <xdr:colOff>126364</xdr:colOff>
      <xdr:row>98</xdr:row>
      <xdr:rowOff>116573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664117"/>
          <a:ext cx="1269" cy="125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120400</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2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116573</xdr:rowOff>
    </xdr:from>
    <xdr:to>
      <xdr:col>86</xdr:col>
      <xdr:colOff>25400</xdr:colOff>
      <xdr:row>98</xdr:row>
      <xdr:rowOff>116573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18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8844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43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65,535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62167</xdr:rowOff>
    </xdr:from>
    <xdr:to>
      <xdr:col>86</xdr:col>
      <xdr:colOff>25400</xdr:colOff>
      <xdr:row>91</xdr:row>
      <xdr:rowOff>62167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66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59880</xdr:rowOff>
    </xdr:from>
    <xdr:to>
      <xdr:col>85</xdr:col>
      <xdr:colOff>127000</xdr:colOff>
      <xdr:row>98</xdr:row>
      <xdr:rowOff>79387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861980"/>
          <a:ext cx="8382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7574</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578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156147</xdr:rowOff>
    </xdr:from>
    <xdr:to>
      <xdr:col>85</xdr:col>
      <xdr:colOff>177800</xdr:colOff>
      <xdr:row>93</xdr:row>
      <xdr:rowOff>86297</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592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125070</xdr:rowOff>
    </xdr:from>
    <xdr:to>
      <xdr:col>81</xdr:col>
      <xdr:colOff>50800</xdr:colOff>
      <xdr:row>98</xdr:row>
      <xdr:rowOff>59880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755720"/>
          <a:ext cx="889000" cy="10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92</xdr:row>
      <xdr:rowOff>66650</xdr:rowOff>
    </xdr:from>
    <xdr:to>
      <xdr:col>81</xdr:col>
      <xdr:colOff>101600</xdr:colOff>
      <xdr:row>92</xdr:row>
      <xdr:rowOff>168250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584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13327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561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62204</xdr:rowOff>
    </xdr:from>
    <xdr:to>
      <xdr:col>76</xdr:col>
      <xdr:colOff>114300</xdr:colOff>
      <xdr:row>97</xdr:row>
      <xdr:rowOff>125070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669285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966</xdr:rowOff>
    </xdr:from>
    <xdr:to>
      <xdr:col>76</xdr:col>
      <xdr:colOff>165100</xdr:colOff>
      <xdr:row>94</xdr:row>
      <xdr:rowOff>102566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11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119093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589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62204</xdr:rowOff>
    </xdr:from>
    <xdr:to>
      <xdr:col>71</xdr:col>
      <xdr:colOff>177800</xdr:colOff>
      <xdr:row>97</xdr:row>
      <xdr:rowOff>130060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692854"/>
          <a:ext cx="8890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49391</xdr:rowOff>
    </xdr:from>
    <xdr:to>
      <xdr:col>72</xdr:col>
      <xdr:colOff>38100</xdr:colOff>
      <xdr:row>94</xdr:row>
      <xdr:rowOff>150991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1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167518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594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155536</xdr:rowOff>
    </xdr:from>
    <xdr:to>
      <xdr:col>67</xdr:col>
      <xdr:colOff>101600</xdr:colOff>
      <xdr:row>96</xdr:row>
      <xdr:rowOff>85686</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44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102213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1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28587</xdr:rowOff>
    </xdr:from>
    <xdr:to>
      <xdr:col>85</xdr:col>
      <xdr:colOff>177800</xdr:colOff>
      <xdr:row>98</xdr:row>
      <xdr:rowOff>130187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83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114964</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74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9080</xdr:rowOff>
    </xdr:from>
    <xdr:to>
      <xdr:col>81</xdr:col>
      <xdr:colOff>101600</xdr:colOff>
      <xdr:row>98</xdr:row>
      <xdr:rowOff>110680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8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101807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90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74270</xdr:rowOff>
    </xdr:from>
    <xdr:to>
      <xdr:col>76</xdr:col>
      <xdr:colOff>165100</xdr:colOff>
      <xdr:row>98</xdr:row>
      <xdr:rowOff>4420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70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166997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79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11404</xdr:rowOff>
    </xdr:from>
    <xdr:to>
      <xdr:col>72</xdr:col>
      <xdr:colOff>38100</xdr:colOff>
      <xdr:row>97</xdr:row>
      <xdr:rowOff>113004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64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104131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3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79260</xdr:rowOff>
    </xdr:from>
    <xdr:to>
      <xdr:col>67</xdr:col>
      <xdr:colOff>101600</xdr:colOff>
      <xdr:row>98</xdr:row>
      <xdr:rowOff>9410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70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537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80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62864</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412740"/>
          <a:ext cx="1269"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44467</xdr:rowOff>
    </xdr:from>
    <xdr:ext cx="378565"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18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41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134637</xdr:rowOff>
    </xdr:from>
    <xdr:ext cx="313932"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30683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111760</xdr:rowOff>
    </xdr:from>
    <xdr:to>
      <xdr:col>116</xdr:col>
      <xdr:colOff>114300</xdr:colOff>
      <xdr:row>38</xdr:row>
      <xdr:rowOff>41910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115570</xdr:rowOff>
    </xdr:from>
    <xdr:to>
      <xdr:col>112</xdr:col>
      <xdr:colOff>38100</xdr:colOff>
      <xdr:row>38</xdr:row>
      <xdr:rowOff>45720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45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62247</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66333" y="6234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148590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165117</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333" y="63373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73660</xdr:rowOff>
    </xdr:from>
    <xdr:to>
      <xdr:col>102</xdr:col>
      <xdr:colOff>165100</xdr:colOff>
      <xdr:row>39</xdr:row>
      <xdr:rowOff>3810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20337</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3639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24130</xdr:rowOff>
    </xdr:from>
    <xdr:to>
      <xdr:col>98</xdr:col>
      <xdr:colOff>38100</xdr:colOff>
      <xdr:row>38</xdr:row>
      <xdr:rowOff>125730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142257</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314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議会費は、住民一人当たり</a:t>
          </a:r>
          <a:r>
            <a:rPr kumimoji="1" lang="en-US" altLang="ja-JP" sz="1300">
              <a:latin typeface="ＭＳ Ｐゴシック" panose="020B0600070205080204" pitchFamily="50" charset="-128"/>
              <a:ea typeface="ＭＳ Ｐゴシック" panose="020B0600070205080204" pitchFamily="50" charset="-128"/>
            </a:rPr>
            <a:t>3,660</a:t>
          </a:r>
          <a:r>
            <a:rPr kumimoji="1" lang="ja-JP" altLang="en-US" sz="1300">
              <a:latin typeface="ＭＳ Ｐゴシック" panose="020B0600070205080204" pitchFamily="50" charset="-128"/>
              <a:ea typeface="ＭＳ Ｐゴシック" panose="020B0600070205080204" pitchFamily="50" charset="-128"/>
            </a:rPr>
            <a:t>円となっており、前年度から減少した。これは、議場の放送設備等の改修が完了したことによるものである。</a:t>
          </a:r>
        </a:p>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103,353</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円となっており、前年度から増加し、また、類似団体よりも大きくなっている。これは、財政調整基金への積立等によるものである。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161,499</a:t>
          </a:r>
          <a:r>
            <a:rPr kumimoji="1" lang="ja-JP" altLang="en-US" sz="1300">
              <a:latin typeface="ＭＳ Ｐゴシック" panose="020B0600070205080204" pitchFamily="50" charset="-128"/>
              <a:ea typeface="ＭＳ Ｐゴシック" panose="020B0600070205080204" pitchFamily="50" charset="-128"/>
            </a:rPr>
            <a:t>円となっており、前年度から減少した。これは、令和６年度はこども基金への積立をしなかったことによるものである。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衛生費は、住民一人当たり</a:t>
          </a:r>
          <a:r>
            <a:rPr kumimoji="1" lang="en-US" altLang="ja-JP" sz="1300">
              <a:latin typeface="ＭＳ Ｐゴシック" panose="020B0600070205080204" pitchFamily="50" charset="-128"/>
              <a:ea typeface="ＭＳ Ｐゴシック" panose="020B0600070205080204" pitchFamily="50" charset="-128"/>
            </a:rPr>
            <a:t>80,238</a:t>
          </a:r>
          <a:r>
            <a:rPr kumimoji="1" lang="ja-JP" altLang="en-US" sz="1300">
              <a:latin typeface="ＭＳ Ｐゴシック" panose="020B0600070205080204" pitchFamily="50" charset="-128"/>
              <a:ea typeface="ＭＳ Ｐゴシック" panose="020B0600070205080204" pitchFamily="50" charset="-128"/>
            </a:rPr>
            <a:t>円となっており、前年度から大きく増加し、また、類似団体よりも大きくなっている。これは、豊橋市とのごみ処理広域化開始に向けた施設整備によるものである。</a:t>
          </a:r>
        </a:p>
        <a:p>
          <a:r>
            <a:rPr kumimoji="1" lang="ja-JP" altLang="en-US" sz="1300">
              <a:latin typeface="ＭＳ Ｐゴシック" panose="020B0600070205080204" pitchFamily="50" charset="-128"/>
              <a:ea typeface="ＭＳ Ｐゴシック" panose="020B0600070205080204" pitchFamily="50" charset="-128"/>
            </a:rPr>
            <a:t>　農林水産業費は、住民一人当たり</a:t>
          </a:r>
          <a:r>
            <a:rPr kumimoji="1" lang="en-US" altLang="ja-JP" sz="1300">
              <a:latin typeface="ＭＳ Ｐゴシック" panose="020B0600070205080204" pitchFamily="50" charset="-128"/>
              <a:ea typeface="ＭＳ Ｐゴシック" panose="020B0600070205080204" pitchFamily="50" charset="-128"/>
            </a:rPr>
            <a:t>28,934</a:t>
          </a:r>
          <a:r>
            <a:rPr kumimoji="1" lang="ja-JP" altLang="en-US" sz="1300">
              <a:latin typeface="ＭＳ Ｐゴシック" panose="020B0600070205080204" pitchFamily="50" charset="-128"/>
              <a:ea typeface="ＭＳ Ｐゴシック" panose="020B0600070205080204" pitchFamily="50" charset="-128"/>
            </a:rPr>
            <a:t>円となっており、前年度から大きく減少している。これは、農業施設関係の補助事業が完了したことによるものである。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愛知県田原市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標準財政規模は、標準税収入額の減少により、前年と比べて減少した。</a:t>
          </a:r>
        </a:p>
        <a:p>
          <a:r>
            <a:rPr kumimoji="1" lang="ja-JP" altLang="en-US" sz="1300">
              <a:latin typeface="ＭＳ ゴシック" pitchFamily="49" charset="-128"/>
              <a:ea typeface="ＭＳ ゴシック" pitchFamily="49" charset="-128"/>
            </a:rPr>
            <a:t>　財政調整基金残高は、取崩しを行わずに地方税や寄附金等の積立を行ったため、標準財政規模比とともに増加している。</a:t>
          </a:r>
        </a:p>
        <a:p>
          <a:r>
            <a:rPr kumimoji="1" lang="ja-JP" altLang="en-US" sz="1300">
              <a:latin typeface="ＭＳ ゴシック" pitchFamily="49" charset="-128"/>
              <a:ea typeface="ＭＳ ゴシック" pitchFamily="49" charset="-128"/>
            </a:rPr>
            <a:t>　実質収支額は、翌年度に繰り越すべき財源の増加以上に歳入歳出差引額が増加したことで、標準財政規模比ともに増加している。</a:t>
          </a:r>
        </a:p>
        <a:p>
          <a:r>
            <a:rPr kumimoji="1" lang="ja-JP" altLang="en-US" sz="1300">
              <a:latin typeface="ＭＳ ゴシック" pitchFamily="49" charset="-128"/>
              <a:ea typeface="ＭＳ ゴシック" pitchFamily="49" charset="-128"/>
            </a:rPr>
            <a:t>　実質単年度収支は、令和６年度の実質収支が令和５年度を上回り、財政調整基金の取崩しがなかったため、増加及び黒字へ転換した。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愛知県田原市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標準財政規模は、標準税収入額の減少により、前年と比べて減少した。</a:t>
          </a:r>
        </a:p>
        <a:p>
          <a:r>
            <a:rPr kumimoji="1" lang="ja-JP" altLang="en-US" sz="1400">
              <a:latin typeface="ＭＳ ゴシック" pitchFamily="49" charset="-128"/>
              <a:ea typeface="ＭＳ ゴシック" pitchFamily="49" charset="-128"/>
            </a:rPr>
            <a:t>　一般会計の黒字額は、翌年度に繰り越すべき財源の増加以上に、歳入歳出差引額が増加したことで、標準財政規模比ともに増加している。</a:t>
          </a:r>
        </a:p>
        <a:p>
          <a:r>
            <a:rPr kumimoji="1" lang="ja-JP" altLang="en-US" sz="1400">
              <a:latin typeface="ＭＳ ゴシック" pitchFamily="49" charset="-128"/>
              <a:ea typeface="ＭＳ ゴシック" pitchFamily="49" charset="-128"/>
            </a:rPr>
            <a:t>　特別会計は、国民健康保険特別会計の黒字額が減少し、標準財政規模比も減少となった。これは、歳入歳出共に減少しているが、県支出金の減少等によって歳入の減少幅が大きかったことによる。</a:t>
          </a:r>
        </a:p>
        <a:p>
          <a:r>
            <a:rPr kumimoji="1" lang="ja-JP" altLang="en-US" sz="1400">
              <a:latin typeface="ＭＳ ゴシック" pitchFamily="49" charset="-128"/>
              <a:ea typeface="ＭＳ ゴシック" pitchFamily="49" charset="-128"/>
            </a:rPr>
            <a:t>　今後も、後期高齢者医療を含めた保険事業は増加が見込まれるため、予防事業等の支出抑制策を強化するなど、一般会計からの繰出金の適正な運用に努める。</a:t>
          </a:r>
        </a:p>
        <a:p>
          <a:r>
            <a:rPr kumimoji="1" lang="ja-JP" altLang="en-US" sz="1400">
              <a:latin typeface="ＭＳ ゴシック" pitchFamily="49" charset="-128"/>
              <a:ea typeface="ＭＳ ゴシック" pitchFamily="49" charset="-128"/>
            </a:rPr>
            <a:t>　公営企業会計は、水道事業会計で黒字額が減少し、下水道事業会計で増加となった。これに伴い標準財政規模比も水道事業会計で減少、下水道事業会計で増加となっている。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愛知県田原市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は過去の大規模事業の償還終了に伴う元金の減少により、元利償還金が前年度と比べ減少となった。</a:t>
          </a:r>
        </a:p>
        <a:p>
          <a:r>
            <a:rPr kumimoji="1" lang="ja-JP" altLang="en-US" sz="1400">
              <a:latin typeface="ＭＳ ゴシック" pitchFamily="49" charset="-128"/>
              <a:ea typeface="ＭＳ ゴシック" pitchFamily="49" charset="-128"/>
            </a:rPr>
            <a:t>　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は臨時財政対策債償還費の平成１５年度分が対象でなくなったことにより基準財政需要額に算入された公債費が減少となったこと等により減少となった。</a:t>
          </a:r>
        </a:p>
        <a:p>
          <a:r>
            <a:rPr kumimoji="1" lang="ja-JP" altLang="en-US" sz="1400">
              <a:latin typeface="ＭＳ ゴシック" pitchFamily="49" charset="-128"/>
              <a:ea typeface="ＭＳ ゴシック" pitchFamily="49" charset="-128"/>
            </a:rPr>
            <a:t>　今後、大規模事業による市債発行の増加が想定されているので、計画的な市債発行を行い、健全な財政運営に努める。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愛知県田原市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）は、一般会計等にかかる地方債の現在高が増加しているが、公営企業債等繰入見込額等が減少し、全体として前年度に比べ減少した。</a:t>
          </a:r>
        </a:p>
        <a:p>
          <a:r>
            <a:rPr kumimoji="1" lang="ja-JP" altLang="en-US" sz="1400">
              <a:latin typeface="ＭＳ ゴシック" pitchFamily="49" charset="-128"/>
              <a:ea typeface="ＭＳ ゴシック" pitchFamily="49" charset="-128"/>
            </a:rPr>
            <a:t>　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）は、令和６年度に財政調整基金の繰替運用や取り崩しがなく、積立により充当可能基金が増加し、全体として増加となった。</a:t>
          </a:r>
        </a:p>
        <a:p>
          <a:r>
            <a:rPr kumimoji="1" lang="ja-JP" altLang="en-US" sz="1400">
              <a:latin typeface="ＭＳ ゴシック" pitchFamily="49" charset="-128"/>
              <a:ea typeface="ＭＳ ゴシック" pitchFamily="49" charset="-128"/>
            </a:rPr>
            <a:t>　今後、大規模事業による市債発行により市債残高は増加する見込みのため、事業費の抑制に努めるとともに、計画的な市債発行を行い、健全な財政運営に努める。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愛知県田原市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財政調整基金は、地方税や寄附金等の積立により増加となった。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また、ふるさと納税の増加によりふるさと応援基金の積立額が増加したが、大規模事業に対応するため、公有財産等総合管理基金等を各事業で活用したため、その他特定目的基金全体の残高は減少となった。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重点的な政策事業や今後予定している大規模事業を実施していく財源を確保するため、財政調整基金と大規模推進基金を始めとする特定目的基金を計画的に活用する。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・公有財産等総合管理基金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公有財産等の保全、更新、活用及び処分を計画的に実施するため。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・市民協働まちづくり基金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市民の連帯の強化、地域振興及び市民公益活動の促進を図るため。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次代の社会を担う子どもが健やかに生まれ、育つことができるよう子ども・子育て施策の推進を図るため。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・公有財産等総合管理基金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消防車両整備等の実施に伴い、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ふるさと応援寄附金の増加に伴い、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・こども基金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小中学校入学応援金や公立・民間保育園等運営のため、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・公有財産等総合管理基金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公有財産等の保全、更新、活用及び処分等を計画的に行うために活用。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・市民協働まちづくり基金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市民提案事業、市民活動の支援、地域コミュニティが行う施設整備に対する補助金、市民館等の整備等を行うために活用。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今後の子ども・子育て施策のために活用。</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地方税や寄附金、利息、歳計剰余金の積立により増加となった。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リーマンショック時の平成２１年度、２２年度には本市の歳入に大きな影響のある法人市民税の大幅な減収により、財政調整基金を計約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億円を取り崩して市政運営を行った経緯があるため、景気対策として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億円を目安としている。令和５年度末残高は、約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億円となったが、今後法人の経営状況等による税収減等による急激な予算規模縮小を緩和するための財源として、引き続き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億円を目安に基金に積み立て、計画的に活用していく。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79025E9-0583-417F-8035-E8534BA19E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5248073-19F2-4492-AFE3-27169CBC9B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F8B021A-CEC1-4BD0-9049-FE6347A9E258}"/>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04ADCE1-3372-49FA-869A-74C2AD2FB230}"/>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A0A193B-5DF5-479F-97A7-ED1728A11959}"/>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FEE5330-6317-4C52-A411-24F7747DC9D3}"/>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FD9BBB8-735F-4F5F-8B86-9D8B7AEA522E}"/>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112E930-DB8E-4A78-A746-F7239CBAFED1}"/>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D18EA25-63AE-4ECC-89FC-844C702C070D}"/>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CF637EA-C12F-4C42-8E96-22E90587E689}"/>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FE0C94E-4DE3-4ED6-A652-D2E19F1ADE59}"/>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DF6DA9F-1D00-42E2-A70C-639AAA9B93FF}"/>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80B96C9-EB04-4855-8EFE-C5E92F4BF539}"/>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FD9FA9B-A797-413C-A123-A8D884AFD73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BA06EE3-0986-4591-A9FC-3F2E8EE1FEFA}"/>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DD59E9A-2CC6-46DE-8F05-1E9AE36A4937}"/>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愛知県田原市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1647BCC-4052-4261-B6AE-CB5400AEE785}"/>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5C28BD8-204E-4734-88D7-12535E5894FD}"/>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CA63B96-42A9-4713-B777-BB3FF437FF9D}"/>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E04AB4A-3A15-4743-966D-C36DB0B398CE}"/>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15A5E48-608B-49F3-BFA5-155B0DAFCE66}"/>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DDF7582-D14C-435B-A9AD-7AA24967134C}"/>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58,270
56,223
191.11
36,854,890
34,863,103
1,019,533
18,266,192
22,254,393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B624FCA-D92C-4CBD-BFF0-E2FB5CE3D809}"/>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C6AA66B-CF40-430F-8009-01AE5627D9BF}"/>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2D38379-D5AE-40F1-9F08-C1592AF82432}"/>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DD9F0C7-1D55-4FE9-8FFA-3792D017EC95}"/>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87A19B9-DE20-4E9B-95BD-FA5F1F90ACA2}"/>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7E9D958-9281-40C1-B094-18A3EFDB82E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8DCF0AA-CEE5-42CA-BC05-51F210B499B6}"/>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90DD3FB-B6AC-4F39-8E70-5A8AAB01465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54A200E-2193-47C0-872D-3CC1455FA884}"/>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ECB50AE-36D6-483D-A520-01D1B21B878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EA8126B-3684-4655-A051-C6B5F88DFD7D}"/>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9F3BCF5-D01B-4279-88C1-6E9EF10E9156}"/>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3E5672E-8060-4A7B-964F-2081FA8238B0}"/>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CF5F227-13DD-4681-BC35-6A30D94BD263}"/>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5B8E8F4-9C7B-4A5D-8F21-6DA7ADAE2FA8}"/>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458EAE-C4AC-4DFF-8AF2-7A5483D2778A}"/>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8265C69-FD5F-4AEB-AD12-7471C7600DE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94EBEC0-5A6E-4149-9BF1-0D89AF8CD26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067A819-9776-4A26-8E72-BCE1A3FDE40E}"/>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6F82649-CC8C-4D80-B378-6DAB4735050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2440682-0745-40E5-AA28-1B7924C0B52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E0D3AB0-6020-4828-9C50-C77152862E73}"/>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58B7BCB-BB98-4826-8E7A-D4EE29EC2832}"/>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A198B98-23B5-4D96-8470-040A14526E36}"/>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79387C9-D452-4F64-811F-ECC64F107DEB}"/>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09CC44D-69F2-4A34-A7E9-3C770DA911C0}"/>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5C0745D-C339-4546-9563-C084A137FD63}"/>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64A9F6D-47D9-4A63-8048-CDFB497F27B2}"/>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47F5E10-2854-4F85-8FF8-3E0473338021}"/>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27C4D8A-D751-4C17-9A93-5244346855C3}"/>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C790BBF-3E82-47C7-9021-CF6C57E76700}"/>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EB0B9A6-344A-4025-8F05-CBAB3E69FDD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1135865-4FF8-4D08-AAB7-31364E5FD0A1}"/>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35B62C5-5005-471E-ABE2-3EAD7191C299}"/>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63DE6F5-5446-49E0-8C5E-B8B8D496C3C0}"/>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合併前の旧３町でそれぞれ公共施設を所有していたため、施設総量が多く、改修等が追いついていない状況にある。したがって類似団体及び全国平均よりも高い水準にある。公共施設等総合管理計画に基づき、施設の集約化・複合化を進め、活用の見込めない施設については除去を行う必要があ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8417112-CEF0-4681-A6C8-BDC45F66E73E}"/>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6682131-E76B-4E6E-AF06-901E7A77B1FE}"/>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539B3B47-0837-4EF2-8E1F-91F9B1ED6039}"/>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2" name="直線コネクタ 61">
          <a:extLst>
            <a:ext uri="{FF2B5EF4-FFF2-40B4-BE49-F238E27FC236}">
              <a16:creationId xmlns:a16="http://schemas.microsoft.com/office/drawing/2014/main" id="{3567EE2A-2DEE-47BD-B56C-831EED216B47}"/>
            </a:ext>
          </a:extLst>
        </xdr:cNvPr>
        <xdr:cNvCxnSpPr/>
      </xdr:nvCxnSpPr>
      <xdr:spPr>
        <a:xfrm>
          <a:off x="1142365" y="655129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3" name="テキスト ボックス 62">
          <a:extLst>
            <a:ext uri="{FF2B5EF4-FFF2-40B4-BE49-F238E27FC236}">
              <a16:creationId xmlns:a16="http://schemas.microsoft.com/office/drawing/2014/main" id="{74A5FD2B-91C9-49A6-861A-10342753F626}"/>
            </a:ext>
          </a:extLst>
        </xdr:cNvPr>
        <xdr:cNvSpPr txBox="1"/>
      </xdr:nvSpPr>
      <xdr:spPr>
        <a:xfrm>
          <a:off x="784241" y="64613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B49D3D10-2016-4939-B40B-84AFC4E82035}"/>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2A95C9E1-1448-4698-B683-2DB4175D5C61}"/>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6" name="直線コネクタ 65">
          <a:extLst>
            <a:ext uri="{FF2B5EF4-FFF2-40B4-BE49-F238E27FC236}">
              <a16:creationId xmlns:a16="http://schemas.microsoft.com/office/drawing/2014/main" id="{F1F5BFE1-98A7-4553-97DC-7F7ED76D4B2F}"/>
            </a:ext>
          </a:extLst>
        </xdr:cNvPr>
        <xdr:cNvCxnSpPr/>
      </xdr:nvCxnSpPr>
      <xdr:spPr>
        <a:xfrm>
          <a:off x="1142365" y="547751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7" name="テキスト ボックス 66">
          <a:extLst>
            <a:ext uri="{FF2B5EF4-FFF2-40B4-BE49-F238E27FC236}">
              <a16:creationId xmlns:a16="http://schemas.microsoft.com/office/drawing/2014/main" id="{1584142D-CA86-4ECE-A3E6-B8D8D5252046}"/>
            </a:ext>
          </a:extLst>
        </xdr:cNvPr>
        <xdr:cNvSpPr txBox="1"/>
      </xdr:nvSpPr>
      <xdr:spPr>
        <a:xfrm>
          <a:off x="784241" y="53837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4B357B38-4FBF-4F17-8456-58FBA4A38251}"/>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1B2819D2-1316-4CA8-818E-FB2A67A86407}"/>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341710ED-BC4A-4357-A183-376020826A95}"/>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166370</xdr:rowOff>
    </xdr:from>
    <xdr:to>
      <xdr:col>23</xdr:col>
      <xdr:colOff>85090</xdr:colOff>
      <xdr:row>34</xdr:row>
      <xdr:rowOff>63182</xdr:rowOff>
    </xdr:to>
    <xdr:cxnSp macro="">
      <xdr:nvCxnSpPr>
        <xdr:cNvPr id="71" name="直線コネクタ 70">
          <a:extLst>
            <a:ext uri="{FF2B5EF4-FFF2-40B4-BE49-F238E27FC236}">
              <a16:creationId xmlns:a16="http://schemas.microsoft.com/office/drawing/2014/main" id="{D9ECD321-2DBB-40EE-8A94-EACA9732D157}"/>
            </a:ext>
          </a:extLst>
        </xdr:cNvPr>
        <xdr:cNvCxnSpPr/>
      </xdr:nvCxnSpPr>
      <xdr:spPr>
        <a:xfrm flipV="1">
          <a:off x="4295775" y="5380355"/>
          <a:ext cx="1270" cy="1260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2" name="有形固定資産減価償却率最小値テキスト">
          <a:extLst>
            <a:ext uri="{FF2B5EF4-FFF2-40B4-BE49-F238E27FC236}">
              <a16:creationId xmlns:a16="http://schemas.microsoft.com/office/drawing/2014/main" id="{72B21FF7-8DC7-4EC0-9D14-1303CA673A3F}"/>
            </a:ext>
          </a:extLst>
        </xdr:cNvPr>
        <xdr:cNvSpPr txBox="1"/>
      </xdr:nvSpPr>
      <xdr:spPr>
        <a:xfrm>
          <a:off x="4342765" y="6646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3" name="直線コネクタ 72">
          <a:extLst>
            <a:ext uri="{FF2B5EF4-FFF2-40B4-BE49-F238E27FC236}">
              <a16:creationId xmlns:a16="http://schemas.microsoft.com/office/drawing/2014/main" id="{4676762A-8BB2-4F46-AE49-F5948459435D}"/>
            </a:ext>
          </a:extLst>
        </xdr:cNvPr>
        <xdr:cNvCxnSpPr/>
      </xdr:nvCxnSpPr>
      <xdr:spPr>
        <a:xfrm>
          <a:off x="4206875" y="664114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113047</xdr:rowOff>
    </xdr:from>
    <xdr:ext cx="405111" cy="259045"/>
    <xdr:sp macro="" textlink="">
      <xdr:nvSpPr>
        <xdr:cNvPr id="74" name="有形固定資産減価償却率最大値テキスト">
          <a:extLst>
            <a:ext uri="{FF2B5EF4-FFF2-40B4-BE49-F238E27FC236}">
              <a16:creationId xmlns:a16="http://schemas.microsoft.com/office/drawing/2014/main" id="{E3FB55BC-7C2D-42A7-A341-32D4288D0023}"/>
            </a:ext>
          </a:extLst>
        </xdr:cNvPr>
        <xdr:cNvSpPr txBox="1"/>
      </xdr:nvSpPr>
      <xdr:spPr>
        <a:xfrm>
          <a:off x="4342765" y="51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166370</xdr:rowOff>
    </xdr:from>
    <xdr:to>
      <xdr:col>23</xdr:col>
      <xdr:colOff>174625</xdr:colOff>
      <xdr:row>26</xdr:row>
      <xdr:rowOff>166370</xdr:rowOff>
    </xdr:to>
    <xdr:cxnSp macro="">
      <xdr:nvCxnSpPr>
        <xdr:cNvPr id="75" name="直線コネクタ 74">
          <a:extLst>
            <a:ext uri="{FF2B5EF4-FFF2-40B4-BE49-F238E27FC236}">
              <a16:creationId xmlns:a16="http://schemas.microsoft.com/office/drawing/2014/main" id="{A6FD0DDC-57A9-4E27-8486-19F66AFD4DFE}"/>
            </a:ext>
          </a:extLst>
        </xdr:cNvPr>
        <xdr:cNvCxnSpPr/>
      </xdr:nvCxnSpPr>
      <xdr:spPr>
        <a:xfrm>
          <a:off x="4206875" y="538035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16527</xdr:rowOff>
    </xdr:from>
    <xdr:ext cx="405111" cy="259045"/>
    <xdr:sp macro="" textlink="">
      <xdr:nvSpPr>
        <xdr:cNvPr id="76" name="有形固定資産減価償却率平均値テキスト">
          <a:extLst>
            <a:ext uri="{FF2B5EF4-FFF2-40B4-BE49-F238E27FC236}">
              <a16:creationId xmlns:a16="http://schemas.microsoft.com/office/drawing/2014/main" id="{0D5EBB2B-76A4-492D-82A3-06FAF550DC2F}"/>
            </a:ext>
          </a:extLst>
        </xdr:cNvPr>
        <xdr:cNvSpPr txBox="1"/>
      </xdr:nvSpPr>
      <xdr:spPr>
        <a:xfrm>
          <a:off x="4342765" y="6087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165100</xdr:rowOff>
    </xdr:from>
    <xdr:to>
      <xdr:col>23</xdr:col>
      <xdr:colOff>136525</xdr:colOff>
      <xdr:row>32</xdr:row>
      <xdr:rowOff>95250</xdr:rowOff>
    </xdr:to>
    <xdr:sp macro="" textlink="">
      <xdr:nvSpPr>
        <xdr:cNvPr id="77" name="フローチャート: 判断 76">
          <a:extLst>
            <a:ext uri="{FF2B5EF4-FFF2-40B4-BE49-F238E27FC236}">
              <a16:creationId xmlns:a16="http://schemas.microsoft.com/office/drawing/2014/main" id="{A163DA99-DA1B-4372-8701-CCC855C82A8F}"/>
            </a:ext>
          </a:extLst>
        </xdr:cNvPr>
        <xdr:cNvSpPr/>
      </xdr:nvSpPr>
      <xdr:spPr>
        <a:xfrm>
          <a:off x="4244975" y="62363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89535</xdr:rowOff>
    </xdr:from>
    <xdr:to>
      <xdr:col>19</xdr:col>
      <xdr:colOff>187325</xdr:colOff>
      <xdr:row>32</xdr:row>
      <xdr:rowOff>19685</xdr:rowOff>
    </xdr:to>
    <xdr:sp macro="" textlink="">
      <xdr:nvSpPr>
        <xdr:cNvPr id="78" name="フローチャート: 判断 77">
          <a:extLst>
            <a:ext uri="{FF2B5EF4-FFF2-40B4-BE49-F238E27FC236}">
              <a16:creationId xmlns:a16="http://schemas.microsoft.com/office/drawing/2014/main" id="{6A61F807-C02E-4786-BD26-1DF30027EDB5}"/>
            </a:ext>
          </a:extLst>
        </xdr:cNvPr>
        <xdr:cNvSpPr/>
      </xdr:nvSpPr>
      <xdr:spPr>
        <a:xfrm>
          <a:off x="3611880" y="616077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94933</xdr:rowOff>
    </xdr:from>
    <xdr:to>
      <xdr:col>15</xdr:col>
      <xdr:colOff>187325</xdr:colOff>
      <xdr:row>32</xdr:row>
      <xdr:rowOff>25083</xdr:rowOff>
    </xdr:to>
    <xdr:sp macro="" textlink="">
      <xdr:nvSpPr>
        <xdr:cNvPr id="79" name="フローチャート: 判断 78">
          <a:extLst>
            <a:ext uri="{FF2B5EF4-FFF2-40B4-BE49-F238E27FC236}">
              <a16:creationId xmlns:a16="http://schemas.microsoft.com/office/drawing/2014/main" id="{425C1CB3-46E5-4BEE-AF90-DF5C8A7E37AC}"/>
            </a:ext>
          </a:extLst>
        </xdr:cNvPr>
        <xdr:cNvSpPr/>
      </xdr:nvSpPr>
      <xdr:spPr>
        <a:xfrm>
          <a:off x="2926080" y="6166168"/>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19367</xdr:rowOff>
    </xdr:from>
    <xdr:to>
      <xdr:col>11</xdr:col>
      <xdr:colOff>187325</xdr:colOff>
      <xdr:row>31</xdr:row>
      <xdr:rowOff>120967</xdr:rowOff>
    </xdr:to>
    <xdr:sp macro="" textlink="">
      <xdr:nvSpPr>
        <xdr:cNvPr id="80" name="フローチャート: 判断 79">
          <a:extLst>
            <a:ext uri="{FF2B5EF4-FFF2-40B4-BE49-F238E27FC236}">
              <a16:creationId xmlns:a16="http://schemas.microsoft.com/office/drawing/2014/main" id="{612F5D07-8FDE-473D-83A6-A50B0C2AC037}"/>
            </a:ext>
          </a:extLst>
        </xdr:cNvPr>
        <xdr:cNvSpPr/>
      </xdr:nvSpPr>
      <xdr:spPr>
        <a:xfrm>
          <a:off x="2240280" y="608298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18097</xdr:rowOff>
    </xdr:from>
    <xdr:to>
      <xdr:col>7</xdr:col>
      <xdr:colOff>187325</xdr:colOff>
      <xdr:row>30</xdr:row>
      <xdr:rowOff>119697</xdr:rowOff>
    </xdr:to>
    <xdr:sp macro="" textlink="">
      <xdr:nvSpPr>
        <xdr:cNvPr id="81" name="フローチャート: 判断 80">
          <a:extLst>
            <a:ext uri="{FF2B5EF4-FFF2-40B4-BE49-F238E27FC236}">
              <a16:creationId xmlns:a16="http://schemas.microsoft.com/office/drawing/2014/main" id="{F6A4C59C-4337-4FA4-A9B4-DAFC3B63F23D}"/>
            </a:ext>
          </a:extLst>
        </xdr:cNvPr>
        <xdr:cNvSpPr/>
      </xdr:nvSpPr>
      <xdr:spPr>
        <a:xfrm>
          <a:off x="1554480" y="5917882"/>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52BE2FC-48C0-4508-B708-98D3E451C19D}"/>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192F4E8-6158-426D-9142-5DEFD2E308FD}"/>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28BB745-B1BE-4F92-9A93-B07218038DD3}"/>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FA1416B-5200-4E9C-BA63-F6FCD65D78FA}"/>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2CC02B6-DEB9-4394-9833-2BFE382D1955}"/>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12382</xdr:rowOff>
    </xdr:from>
    <xdr:to>
      <xdr:col>23</xdr:col>
      <xdr:colOff>136525</xdr:colOff>
      <xdr:row>34</xdr:row>
      <xdr:rowOff>113982</xdr:rowOff>
    </xdr:to>
    <xdr:sp macro="" textlink="">
      <xdr:nvSpPr>
        <xdr:cNvPr id="87" name="楕円 86">
          <a:extLst>
            <a:ext uri="{FF2B5EF4-FFF2-40B4-BE49-F238E27FC236}">
              <a16:creationId xmlns:a16="http://schemas.microsoft.com/office/drawing/2014/main" id="{6B13C7B9-3281-47D4-9056-37E9670897DE}"/>
            </a:ext>
          </a:extLst>
        </xdr:cNvPr>
        <xdr:cNvSpPr/>
      </xdr:nvSpPr>
      <xdr:spPr>
        <a:xfrm>
          <a:off x="4244975" y="65979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98759</xdr:rowOff>
    </xdr:from>
    <xdr:ext cx="405111" cy="259045"/>
    <xdr:sp macro="" textlink="">
      <xdr:nvSpPr>
        <xdr:cNvPr id="88" name="有形固定資産減価償却率該当値テキスト">
          <a:extLst>
            <a:ext uri="{FF2B5EF4-FFF2-40B4-BE49-F238E27FC236}">
              <a16:creationId xmlns:a16="http://schemas.microsoft.com/office/drawing/2014/main" id="{2206A761-6F0C-499D-934D-B9E260E4E071}"/>
            </a:ext>
          </a:extLst>
        </xdr:cNvPr>
        <xdr:cNvSpPr txBox="1"/>
      </xdr:nvSpPr>
      <xdr:spPr>
        <a:xfrm>
          <a:off x="4342765" y="6505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135255</xdr:rowOff>
    </xdr:from>
    <xdr:to>
      <xdr:col>19</xdr:col>
      <xdr:colOff>187325</xdr:colOff>
      <xdr:row>34</xdr:row>
      <xdr:rowOff>65405</xdr:rowOff>
    </xdr:to>
    <xdr:sp macro="" textlink="">
      <xdr:nvSpPr>
        <xdr:cNvPr id="89" name="楕円 88">
          <a:extLst>
            <a:ext uri="{FF2B5EF4-FFF2-40B4-BE49-F238E27FC236}">
              <a16:creationId xmlns:a16="http://schemas.microsoft.com/office/drawing/2014/main" id="{354A9E39-C84D-4F83-A4FD-023542DB2872}"/>
            </a:ext>
          </a:extLst>
        </xdr:cNvPr>
        <xdr:cNvSpPr/>
      </xdr:nvSpPr>
      <xdr:spPr>
        <a:xfrm>
          <a:off x="3611880" y="654177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14605</xdr:rowOff>
    </xdr:from>
    <xdr:to>
      <xdr:col>23</xdr:col>
      <xdr:colOff>85725</xdr:colOff>
      <xdr:row>34</xdr:row>
      <xdr:rowOff>63182</xdr:rowOff>
    </xdr:to>
    <xdr:cxnSp macro="">
      <xdr:nvCxnSpPr>
        <xdr:cNvPr id="90" name="直線コネクタ 89">
          <a:extLst>
            <a:ext uri="{FF2B5EF4-FFF2-40B4-BE49-F238E27FC236}">
              <a16:creationId xmlns:a16="http://schemas.microsoft.com/office/drawing/2014/main" id="{F057176D-3BBE-4681-A30D-A9BFDA9D7FDA}"/>
            </a:ext>
          </a:extLst>
        </xdr:cNvPr>
        <xdr:cNvCxnSpPr/>
      </xdr:nvCxnSpPr>
      <xdr:spPr>
        <a:xfrm>
          <a:off x="3656965" y="6600190"/>
          <a:ext cx="640715" cy="4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150178</xdr:rowOff>
    </xdr:from>
    <xdr:to>
      <xdr:col>15</xdr:col>
      <xdr:colOff>187325</xdr:colOff>
      <xdr:row>33</xdr:row>
      <xdr:rowOff>80328</xdr:rowOff>
    </xdr:to>
    <xdr:sp macro="" textlink="">
      <xdr:nvSpPr>
        <xdr:cNvPr id="91" name="楕円 90">
          <a:extLst>
            <a:ext uri="{FF2B5EF4-FFF2-40B4-BE49-F238E27FC236}">
              <a16:creationId xmlns:a16="http://schemas.microsoft.com/office/drawing/2014/main" id="{B99BBE9D-BA22-480B-8F45-6BADD6DE531C}"/>
            </a:ext>
          </a:extLst>
        </xdr:cNvPr>
        <xdr:cNvSpPr/>
      </xdr:nvSpPr>
      <xdr:spPr>
        <a:xfrm>
          <a:off x="2926080" y="638905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29528</xdr:rowOff>
    </xdr:from>
    <xdr:to>
      <xdr:col>19</xdr:col>
      <xdr:colOff>136525</xdr:colOff>
      <xdr:row>34</xdr:row>
      <xdr:rowOff>14605</xdr:rowOff>
    </xdr:to>
    <xdr:cxnSp macro="">
      <xdr:nvCxnSpPr>
        <xdr:cNvPr id="92" name="直線コネクタ 91">
          <a:extLst>
            <a:ext uri="{FF2B5EF4-FFF2-40B4-BE49-F238E27FC236}">
              <a16:creationId xmlns:a16="http://schemas.microsoft.com/office/drawing/2014/main" id="{A05DE0E4-62AF-4CD2-AF2D-5C66DEF98EEB}"/>
            </a:ext>
          </a:extLst>
        </xdr:cNvPr>
        <xdr:cNvCxnSpPr/>
      </xdr:nvCxnSpPr>
      <xdr:spPr>
        <a:xfrm>
          <a:off x="2971165" y="6437948"/>
          <a:ext cx="685800" cy="16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150178</xdr:rowOff>
    </xdr:from>
    <xdr:to>
      <xdr:col>11</xdr:col>
      <xdr:colOff>187325</xdr:colOff>
      <xdr:row>33</xdr:row>
      <xdr:rowOff>80328</xdr:rowOff>
    </xdr:to>
    <xdr:sp macro="" textlink="">
      <xdr:nvSpPr>
        <xdr:cNvPr id="93" name="楕円 92">
          <a:extLst>
            <a:ext uri="{FF2B5EF4-FFF2-40B4-BE49-F238E27FC236}">
              <a16:creationId xmlns:a16="http://schemas.microsoft.com/office/drawing/2014/main" id="{425F111C-55C5-4171-A59E-9E9D9A270474}"/>
            </a:ext>
          </a:extLst>
        </xdr:cNvPr>
        <xdr:cNvSpPr/>
      </xdr:nvSpPr>
      <xdr:spPr>
        <a:xfrm>
          <a:off x="2240280" y="638905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29528</xdr:rowOff>
    </xdr:from>
    <xdr:to>
      <xdr:col>15</xdr:col>
      <xdr:colOff>136525</xdr:colOff>
      <xdr:row>33</xdr:row>
      <xdr:rowOff>29528</xdr:rowOff>
    </xdr:to>
    <xdr:cxnSp macro="">
      <xdr:nvCxnSpPr>
        <xdr:cNvPr id="94" name="直線コネクタ 93">
          <a:extLst>
            <a:ext uri="{FF2B5EF4-FFF2-40B4-BE49-F238E27FC236}">
              <a16:creationId xmlns:a16="http://schemas.microsoft.com/office/drawing/2014/main" id="{F74EB700-62F2-4C76-B50C-B7E7A47B03CA}"/>
            </a:ext>
          </a:extLst>
        </xdr:cNvPr>
        <xdr:cNvCxnSpPr/>
      </xdr:nvCxnSpPr>
      <xdr:spPr>
        <a:xfrm>
          <a:off x="2285365" y="6437948"/>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58420</xdr:rowOff>
    </xdr:from>
    <xdr:to>
      <xdr:col>7</xdr:col>
      <xdr:colOff>187325</xdr:colOff>
      <xdr:row>32</xdr:row>
      <xdr:rowOff>160020</xdr:rowOff>
    </xdr:to>
    <xdr:sp macro="" textlink="">
      <xdr:nvSpPr>
        <xdr:cNvPr id="95" name="楕円 94">
          <a:extLst>
            <a:ext uri="{FF2B5EF4-FFF2-40B4-BE49-F238E27FC236}">
              <a16:creationId xmlns:a16="http://schemas.microsoft.com/office/drawing/2014/main" id="{8AEFD45B-6A6B-4472-8201-E0DD0D4204C3}"/>
            </a:ext>
          </a:extLst>
        </xdr:cNvPr>
        <xdr:cNvSpPr/>
      </xdr:nvSpPr>
      <xdr:spPr>
        <a:xfrm>
          <a:off x="1554480" y="629348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109220</xdr:rowOff>
    </xdr:from>
    <xdr:to>
      <xdr:col>11</xdr:col>
      <xdr:colOff>136525</xdr:colOff>
      <xdr:row>33</xdr:row>
      <xdr:rowOff>29528</xdr:rowOff>
    </xdr:to>
    <xdr:cxnSp macro="">
      <xdr:nvCxnSpPr>
        <xdr:cNvPr id="96" name="直線コネクタ 95">
          <a:extLst>
            <a:ext uri="{FF2B5EF4-FFF2-40B4-BE49-F238E27FC236}">
              <a16:creationId xmlns:a16="http://schemas.microsoft.com/office/drawing/2014/main" id="{F39914F4-77B2-4DF4-94E2-BDC4D52F73D3}"/>
            </a:ext>
          </a:extLst>
        </xdr:cNvPr>
        <xdr:cNvCxnSpPr/>
      </xdr:nvCxnSpPr>
      <xdr:spPr>
        <a:xfrm>
          <a:off x="1599565" y="6346190"/>
          <a:ext cx="6858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36212</xdr:rowOff>
    </xdr:from>
    <xdr:ext cx="405111" cy="259045"/>
    <xdr:sp macro="" textlink="">
      <xdr:nvSpPr>
        <xdr:cNvPr id="97" name="n_1aveValue有形固定資産減価償却率">
          <a:extLst>
            <a:ext uri="{FF2B5EF4-FFF2-40B4-BE49-F238E27FC236}">
              <a16:creationId xmlns:a16="http://schemas.microsoft.com/office/drawing/2014/main" id="{34E40123-333A-42E7-9238-74DE23A2E477}"/>
            </a:ext>
          </a:extLst>
        </xdr:cNvPr>
        <xdr:cNvSpPr txBox="1"/>
      </xdr:nvSpPr>
      <xdr:spPr>
        <a:xfrm>
          <a:off x="3464569" y="593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41610</xdr:rowOff>
    </xdr:from>
    <xdr:ext cx="405111" cy="259045"/>
    <xdr:sp macro="" textlink="">
      <xdr:nvSpPr>
        <xdr:cNvPr id="98" name="n_2aveValue有形固定資産減価償却率">
          <a:extLst>
            <a:ext uri="{FF2B5EF4-FFF2-40B4-BE49-F238E27FC236}">
              <a16:creationId xmlns:a16="http://schemas.microsoft.com/office/drawing/2014/main" id="{68A3B0E0-A3A9-4C0E-9CEB-92CA4FF9F171}"/>
            </a:ext>
          </a:extLst>
        </xdr:cNvPr>
        <xdr:cNvSpPr txBox="1"/>
      </xdr:nvSpPr>
      <xdr:spPr>
        <a:xfrm>
          <a:off x="2793374" y="5937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137494</xdr:rowOff>
    </xdr:from>
    <xdr:ext cx="405111" cy="259045"/>
    <xdr:sp macro="" textlink="">
      <xdr:nvSpPr>
        <xdr:cNvPr id="99" name="n_3aveValue有形固定資産減価償却率">
          <a:extLst>
            <a:ext uri="{FF2B5EF4-FFF2-40B4-BE49-F238E27FC236}">
              <a16:creationId xmlns:a16="http://schemas.microsoft.com/office/drawing/2014/main" id="{80BE1965-9568-41FF-98A1-B33FDB7B9F21}"/>
            </a:ext>
          </a:extLst>
        </xdr:cNvPr>
        <xdr:cNvSpPr txBox="1"/>
      </xdr:nvSpPr>
      <xdr:spPr>
        <a:xfrm>
          <a:off x="2107574" y="5858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136224</xdr:rowOff>
    </xdr:from>
    <xdr:ext cx="405111" cy="259045"/>
    <xdr:sp macro="" textlink="">
      <xdr:nvSpPr>
        <xdr:cNvPr id="100" name="n_4aveValue有形固定資産減価償却率">
          <a:extLst>
            <a:ext uri="{FF2B5EF4-FFF2-40B4-BE49-F238E27FC236}">
              <a16:creationId xmlns:a16="http://schemas.microsoft.com/office/drawing/2014/main" id="{B0EDC2EE-D407-47EC-92C9-6AFF0B960184}"/>
            </a:ext>
          </a:extLst>
        </xdr:cNvPr>
        <xdr:cNvSpPr txBox="1"/>
      </xdr:nvSpPr>
      <xdr:spPr>
        <a:xfrm>
          <a:off x="1421774" y="56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56532</xdr:rowOff>
    </xdr:from>
    <xdr:ext cx="405111" cy="259045"/>
    <xdr:sp macro="" textlink="">
      <xdr:nvSpPr>
        <xdr:cNvPr id="101" name="n_1mainValue有形固定資産減価償却率">
          <a:extLst>
            <a:ext uri="{FF2B5EF4-FFF2-40B4-BE49-F238E27FC236}">
              <a16:creationId xmlns:a16="http://schemas.microsoft.com/office/drawing/2014/main" id="{4EF27679-53BF-4F4F-9100-672EB9436ADF}"/>
            </a:ext>
          </a:extLst>
        </xdr:cNvPr>
        <xdr:cNvSpPr txBox="1"/>
      </xdr:nvSpPr>
      <xdr:spPr>
        <a:xfrm>
          <a:off x="3464569" y="664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71455</xdr:rowOff>
    </xdr:from>
    <xdr:ext cx="405111" cy="259045"/>
    <xdr:sp macro="" textlink="">
      <xdr:nvSpPr>
        <xdr:cNvPr id="102" name="n_2mainValue有形固定資産減価償却率">
          <a:extLst>
            <a:ext uri="{FF2B5EF4-FFF2-40B4-BE49-F238E27FC236}">
              <a16:creationId xmlns:a16="http://schemas.microsoft.com/office/drawing/2014/main" id="{C7E51D83-5B8A-4F20-8796-FEB7FFF6FC77}"/>
            </a:ext>
          </a:extLst>
        </xdr:cNvPr>
        <xdr:cNvSpPr txBox="1"/>
      </xdr:nvSpPr>
      <xdr:spPr>
        <a:xfrm>
          <a:off x="2793374" y="6479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71455</xdr:rowOff>
    </xdr:from>
    <xdr:ext cx="405111" cy="259045"/>
    <xdr:sp macro="" textlink="">
      <xdr:nvSpPr>
        <xdr:cNvPr id="103" name="n_3mainValue有形固定資産減価償却率">
          <a:extLst>
            <a:ext uri="{FF2B5EF4-FFF2-40B4-BE49-F238E27FC236}">
              <a16:creationId xmlns:a16="http://schemas.microsoft.com/office/drawing/2014/main" id="{D22D9A0B-E67C-4477-B3BE-3B737802762A}"/>
            </a:ext>
          </a:extLst>
        </xdr:cNvPr>
        <xdr:cNvSpPr txBox="1"/>
      </xdr:nvSpPr>
      <xdr:spPr>
        <a:xfrm>
          <a:off x="2107574" y="6479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151147</xdr:rowOff>
    </xdr:from>
    <xdr:ext cx="405111" cy="259045"/>
    <xdr:sp macro="" textlink="">
      <xdr:nvSpPr>
        <xdr:cNvPr id="104" name="n_4mainValue有形固定資産減価償却率">
          <a:extLst>
            <a:ext uri="{FF2B5EF4-FFF2-40B4-BE49-F238E27FC236}">
              <a16:creationId xmlns:a16="http://schemas.microsoft.com/office/drawing/2014/main" id="{5A17D424-C08B-4429-A267-2B9463F9866F}"/>
            </a:ext>
          </a:extLst>
        </xdr:cNvPr>
        <xdr:cNvSpPr txBox="1"/>
      </xdr:nvSpPr>
      <xdr:spPr>
        <a:xfrm>
          <a:off x="1421774" y="639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65936A92-5EC3-4160-B9F6-B0BC117EC8E8}"/>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D6AB9962-C18D-49BD-9991-F2853D81DBFA}"/>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4DE2851D-C5F6-446A-9D68-B4C204154E4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56AD6A9C-D211-4AFE-94B3-505E0BAA5A29}"/>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9C3BFAC4-59A2-4D31-AAE1-CC729EA80271}"/>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17FAD58E-D4DB-43B3-AF58-C1ED804A464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E481186D-B76E-4965-BD79-1E3DD0092372}"/>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B0EDFD9A-CF5D-4FFF-81A9-85D5BBFA612C}"/>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2DD94166-C3AD-45D8-B53F-66A290DB800E}"/>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D1513E00-DF07-4A38-AB31-1FF32D2F3A9D}"/>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6E9E2579-810C-424C-8C0C-9265BB86496B}"/>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6FA9094E-2467-4E5B-8122-5E3B2EF643D5}"/>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78FE4057-088B-448C-A839-824B040617C5}"/>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全国平均及び類似団体を下回っている。市債残高等将来負担額に対し、基金等充当可能額が多いことが要因となっている。令和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年度は市税等経常一般財源が多く数値が大幅に改善しているが、企業の業績等により数値が大きく変動する可能性がある。今後も計画的な市債の借入及び計画的な基金残高の確保に努める。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AB6D9215-5035-4599-A588-7CDE77F44EBE}"/>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AD624C8F-EAC1-4D4F-9C43-61877DD2938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9CF030D9-19A9-4B6A-9599-1A2047B8C8D6}"/>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69969F60-D2F9-4D58-BC63-2F159283D123}"/>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47051421-16B5-4D32-A785-B3BE07772A37}"/>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B3951B8E-9616-4363-A784-8FB845225DB4}"/>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7C95F23-B21D-4D12-9D05-25938FAEA699}"/>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393CAC94-C1EB-4246-A8F6-A7FA4F45F922}"/>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E4402E10-D99B-4CB3-A742-DC57326D22E4}"/>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4138D167-F9DD-4782-9CA3-D3121CBD12EB}"/>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BA394B25-B8E8-4AE8-A4F8-525FA750B99C}"/>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A6401736-46FB-4EB8-80A0-6B161AEEBBC4}"/>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0" name="テキスト ボックス 129">
          <a:extLst>
            <a:ext uri="{FF2B5EF4-FFF2-40B4-BE49-F238E27FC236}">
              <a16:creationId xmlns:a16="http://schemas.microsoft.com/office/drawing/2014/main" id="{D73E47F9-A6BA-4A88-A8C6-6BB1E359633E}"/>
            </a:ext>
          </a:extLst>
        </xdr:cNvPr>
        <xdr:cNvSpPr txBox="1"/>
      </xdr:nvSpPr>
      <xdr:spPr>
        <a:xfrm>
          <a:off x="9756296" y="52018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F11BC362-4F4D-46BA-9613-6B04A041C546}"/>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a:extLst>
            <a:ext uri="{FF2B5EF4-FFF2-40B4-BE49-F238E27FC236}">
              <a16:creationId xmlns:a16="http://schemas.microsoft.com/office/drawing/2014/main" id="{8C31434B-40FB-40DB-800E-F9EAA914B478}"/>
            </a:ext>
          </a:extLst>
        </xdr:cNvPr>
        <xdr:cNvSpPr txBox="1"/>
      </xdr:nvSpPr>
      <xdr:spPr>
        <a:xfrm>
          <a:off x="985698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25B9A619-4178-4202-8D0E-D529727C429E}"/>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25146</xdr:rowOff>
    </xdr:from>
    <xdr:to>
      <xdr:col>76</xdr:col>
      <xdr:colOff>21589</xdr:colOff>
      <xdr:row>33</xdr:row>
      <xdr:rowOff>101854</xdr:rowOff>
    </xdr:to>
    <xdr:cxnSp macro="">
      <xdr:nvCxnSpPr>
        <xdr:cNvPr id="134" name="直線コネクタ 133">
          <a:extLst>
            <a:ext uri="{FF2B5EF4-FFF2-40B4-BE49-F238E27FC236}">
              <a16:creationId xmlns:a16="http://schemas.microsoft.com/office/drawing/2014/main" id="{4E13843F-F486-475C-B3F6-275D1991CD38}"/>
            </a:ext>
          </a:extLst>
        </xdr:cNvPr>
        <xdr:cNvCxnSpPr/>
      </xdr:nvCxnSpPr>
      <xdr:spPr>
        <a:xfrm flipV="1">
          <a:off x="13313410" y="5402961"/>
          <a:ext cx="1269"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105681</xdr:rowOff>
    </xdr:from>
    <xdr:ext cx="469744" cy="259045"/>
    <xdr:sp macro="" textlink="">
      <xdr:nvSpPr>
        <xdr:cNvPr id="135" name="債務償還比率最小値テキスト">
          <a:extLst>
            <a:ext uri="{FF2B5EF4-FFF2-40B4-BE49-F238E27FC236}">
              <a16:creationId xmlns:a16="http://schemas.microsoft.com/office/drawing/2014/main" id="{2730F934-F4A6-4F3A-98C8-6F9AF7931C10}"/>
            </a:ext>
          </a:extLst>
        </xdr:cNvPr>
        <xdr:cNvSpPr txBox="1"/>
      </xdr:nvSpPr>
      <xdr:spPr>
        <a:xfrm>
          <a:off x="13369925" y="65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101854</xdr:rowOff>
    </xdr:from>
    <xdr:to>
      <xdr:col>76</xdr:col>
      <xdr:colOff>111125</xdr:colOff>
      <xdr:row>33</xdr:row>
      <xdr:rowOff>101854</xdr:rowOff>
    </xdr:to>
    <xdr:cxnSp macro="">
      <xdr:nvCxnSpPr>
        <xdr:cNvPr id="136" name="直線コネクタ 135">
          <a:extLst>
            <a:ext uri="{FF2B5EF4-FFF2-40B4-BE49-F238E27FC236}">
              <a16:creationId xmlns:a16="http://schemas.microsoft.com/office/drawing/2014/main" id="{9A40D181-1247-46EB-BF12-41A2117B5B3A}"/>
            </a:ext>
          </a:extLst>
        </xdr:cNvPr>
        <xdr:cNvCxnSpPr/>
      </xdr:nvCxnSpPr>
      <xdr:spPr>
        <a:xfrm>
          <a:off x="13251180" y="650836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143273</xdr:rowOff>
    </xdr:from>
    <xdr:ext cx="469744" cy="259045"/>
    <xdr:sp macro="" textlink="">
      <xdr:nvSpPr>
        <xdr:cNvPr id="137" name="債務償還比率最大値テキスト">
          <a:extLst>
            <a:ext uri="{FF2B5EF4-FFF2-40B4-BE49-F238E27FC236}">
              <a16:creationId xmlns:a16="http://schemas.microsoft.com/office/drawing/2014/main" id="{52D42114-496A-4F19-BBC4-4633A811DEF5}"/>
            </a:ext>
          </a:extLst>
        </xdr:cNvPr>
        <xdr:cNvSpPr txBox="1"/>
      </xdr:nvSpPr>
      <xdr:spPr>
        <a:xfrm>
          <a:off x="13369925" y="518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25146</xdr:rowOff>
    </xdr:from>
    <xdr:to>
      <xdr:col>76</xdr:col>
      <xdr:colOff>111125</xdr:colOff>
      <xdr:row>27</xdr:row>
      <xdr:rowOff>25146</xdr:rowOff>
    </xdr:to>
    <xdr:cxnSp macro="">
      <xdr:nvCxnSpPr>
        <xdr:cNvPr id="138" name="直線コネクタ 137">
          <a:extLst>
            <a:ext uri="{FF2B5EF4-FFF2-40B4-BE49-F238E27FC236}">
              <a16:creationId xmlns:a16="http://schemas.microsoft.com/office/drawing/2014/main" id="{DD8966E5-0132-4B9C-8BAF-B4350DB9637D}"/>
            </a:ext>
          </a:extLst>
        </xdr:cNvPr>
        <xdr:cNvCxnSpPr/>
      </xdr:nvCxnSpPr>
      <xdr:spPr>
        <a:xfrm>
          <a:off x="13251180" y="540296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45652</xdr:rowOff>
    </xdr:from>
    <xdr:ext cx="469744" cy="259045"/>
    <xdr:sp macro="" textlink="">
      <xdr:nvSpPr>
        <xdr:cNvPr id="139" name="債務償還比率平均値テキスト">
          <a:extLst>
            <a:ext uri="{FF2B5EF4-FFF2-40B4-BE49-F238E27FC236}">
              <a16:creationId xmlns:a16="http://schemas.microsoft.com/office/drawing/2014/main" id="{E082A01B-11C9-4956-9719-B681CAA903D9}"/>
            </a:ext>
          </a:extLst>
        </xdr:cNvPr>
        <xdr:cNvSpPr txBox="1"/>
      </xdr:nvSpPr>
      <xdr:spPr>
        <a:xfrm>
          <a:off x="13369925" y="6114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67225</xdr:rowOff>
    </xdr:from>
    <xdr:to>
      <xdr:col>76</xdr:col>
      <xdr:colOff>73025</xdr:colOff>
      <xdr:row>31</xdr:row>
      <xdr:rowOff>168825</xdr:rowOff>
    </xdr:to>
    <xdr:sp macro="" textlink="">
      <xdr:nvSpPr>
        <xdr:cNvPr id="140" name="フローチャート: 判断 139">
          <a:extLst>
            <a:ext uri="{FF2B5EF4-FFF2-40B4-BE49-F238E27FC236}">
              <a16:creationId xmlns:a16="http://schemas.microsoft.com/office/drawing/2014/main" id="{0A81E08D-1CE8-425A-8BD7-E75B7942DF73}"/>
            </a:ext>
          </a:extLst>
        </xdr:cNvPr>
        <xdr:cNvSpPr/>
      </xdr:nvSpPr>
      <xdr:spPr>
        <a:xfrm>
          <a:off x="13289280" y="6132745"/>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51213</xdr:rowOff>
    </xdr:from>
    <xdr:to>
      <xdr:col>72</xdr:col>
      <xdr:colOff>123825</xdr:colOff>
      <xdr:row>31</xdr:row>
      <xdr:rowOff>152813</xdr:rowOff>
    </xdr:to>
    <xdr:sp macro="" textlink="">
      <xdr:nvSpPr>
        <xdr:cNvPr id="141" name="フローチャート: 判断 140">
          <a:extLst>
            <a:ext uri="{FF2B5EF4-FFF2-40B4-BE49-F238E27FC236}">
              <a16:creationId xmlns:a16="http://schemas.microsoft.com/office/drawing/2014/main" id="{4E7D187B-E2F0-4313-B1AB-AB2254ED0360}"/>
            </a:ext>
          </a:extLst>
        </xdr:cNvPr>
        <xdr:cNvSpPr/>
      </xdr:nvSpPr>
      <xdr:spPr>
        <a:xfrm>
          <a:off x="12629515" y="6122448"/>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34110</xdr:rowOff>
    </xdr:from>
    <xdr:to>
      <xdr:col>68</xdr:col>
      <xdr:colOff>123825</xdr:colOff>
      <xdr:row>30</xdr:row>
      <xdr:rowOff>135710</xdr:rowOff>
    </xdr:to>
    <xdr:sp macro="" textlink="">
      <xdr:nvSpPr>
        <xdr:cNvPr id="142" name="フローチャート: 判断 141">
          <a:extLst>
            <a:ext uri="{FF2B5EF4-FFF2-40B4-BE49-F238E27FC236}">
              <a16:creationId xmlns:a16="http://schemas.microsoft.com/office/drawing/2014/main" id="{0CA72A39-44A7-4BC4-83E8-8F8ECEBDD74A}"/>
            </a:ext>
          </a:extLst>
        </xdr:cNvPr>
        <xdr:cNvSpPr/>
      </xdr:nvSpPr>
      <xdr:spPr>
        <a:xfrm>
          <a:off x="11943715" y="5928180"/>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74052</xdr:rowOff>
    </xdr:from>
    <xdr:to>
      <xdr:col>64</xdr:col>
      <xdr:colOff>123825</xdr:colOff>
      <xdr:row>31</xdr:row>
      <xdr:rowOff>4202</xdr:rowOff>
    </xdr:to>
    <xdr:sp macro="" textlink="">
      <xdr:nvSpPr>
        <xdr:cNvPr id="143" name="フローチャート: 判断 142">
          <a:extLst>
            <a:ext uri="{FF2B5EF4-FFF2-40B4-BE49-F238E27FC236}">
              <a16:creationId xmlns:a16="http://schemas.microsoft.com/office/drawing/2014/main" id="{532168F8-1D10-4354-9055-01C4399E0C67}"/>
            </a:ext>
          </a:extLst>
        </xdr:cNvPr>
        <xdr:cNvSpPr/>
      </xdr:nvSpPr>
      <xdr:spPr>
        <a:xfrm>
          <a:off x="11257915" y="597002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79100</xdr:rowOff>
    </xdr:from>
    <xdr:to>
      <xdr:col>60</xdr:col>
      <xdr:colOff>123825</xdr:colOff>
      <xdr:row>32</xdr:row>
      <xdr:rowOff>9250</xdr:rowOff>
    </xdr:to>
    <xdr:sp macro="" textlink="">
      <xdr:nvSpPr>
        <xdr:cNvPr id="144" name="フローチャート: 判断 143">
          <a:extLst>
            <a:ext uri="{FF2B5EF4-FFF2-40B4-BE49-F238E27FC236}">
              <a16:creationId xmlns:a16="http://schemas.microsoft.com/office/drawing/2014/main" id="{6012A341-5BF2-4175-81EB-6AC6C823DCC7}"/>
            </a:ext>
          </a:extLst>
        </xdr:cNvPr>
        <xdr:cNvSpPr/>
      </xdr:nvSpPr>
      <xdr:spPr>
        <a:xfrm>
          <a:off x="10572115" y="61465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4F510AF-5F6E-40B8-8245-0EA4E0F5B2DB}"/>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6C001AB-5ECA-4D89-B363-0310091D6CB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AD3724D-417C-47D9-95ED-213382E3D26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5AC2345-3E94-4162-BE95-C2217D991FA8}"/>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BEB7B82-6AC0-45C3-997C-4D4D95B6D2BF}"/>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145796</xdr:rowOff>
    </xdr:from>
    <xdr:to>
      <xdr:col>76</xdr:col>
      <xdr:colOff>73025</xdr:colOff>
      <xdr:row>27</xdr:row>
      <xdr:rowOff>75946</xdr:rowOff>
    </xdr:to>
    <xdr:sp macro="" textlink="">
      <xdr:nvSpPr>
        <xdr:cNvPr id="150" name="楕円 149">
          <a:extLst>
            <a:ext uri="{FF2B5EF4-FFF2-40B4-BE49-F238E27FC236}">
              <a16:creationId xmlns:a16="http://schemas.microsoft.com/office/drawing/2014/main" id="{E15D2701-C7D8-4EBF-91D7-AE899AE33010}"/>
            </a:ext>
          </a:extLst>
        </xdr:cNvPr>
        <xdr:cNvSpPr/>
      </xdr:nvSpPr>
      <xdr:spPr>
        <a:xfrm>
          <a:off x="13289280" y="535406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98823</xdr:rowOff>
    </xdr:from>
    <xdr:ext cx="469744" cy="259045"/>
    <xdr:sp macro="" textlink="">
      <xdr:nvSpPr>
        <xdr:cNvPr id="151" name="債務償還比率該当値テキスト">
          <a:extLst>
            <a:ext uri="{FF2B5EF4-FFF2-40B4-BE49-F238E27FC236}">
              <a16:creationId xmlns:a16="http://schemas.microsoft.com/office/drawing/2014/main" id="{E5901A52-BCC0-4F65-809C-3D37464C8EED}"/>
            </a:ext>
          </a:extLst>
        </xdr:cNvPr>
        <xdr:cNvSpPr txBox="1"/>
      </xdr:nvSpPr>
      <xdr:spPr>
        <a:xfrm>
          <a:off x="13369925" y="530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115443</xdr:rowOff>
    </xdr:from>
    <xdr:to>
      <xdr:col>72</xdr:col>
      <xdr:colOff>123825</xdr:colOff>
      <xdr:row>32</xdr:row>
      <xdr:rowOff>45593</xdr:rowOff>
    </xdr:to>
    <xdr:sp macro="" textlink="">
      <xdr:nvSpPr>
        <xdr:cNvPr id="152" name="楕円 151">
          <a:extLst>
            <a:ext uri="{FF2B5EF4-FFF2-40B4-BE49-F238E27FC236}">
              <a16:creationId xmlns:a16="http://schemas.microsoft.com/office/drawing/2014/main" id="{67F4E22E-518B-4EC0-B254-706D4713913B}"/>
            </a:ext>
          </a:extLst>
        </xdr:cNvPr>
        <xdr:cNvSpPr/>
      </xdr:nvSpPr>
      <xdr:spPr>
        <a:xfrm>
          <a:off x="12629515" y="618286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25146</xdr:rowOff>
    </xdr:from>
    <xdr:to>
      <xdr:col>76</xdr:col>
      <xdr:colOff>22225</xdr:colOff>
      <xdr:row>31</xdr:row>
      <xdr:rowOff>166243</xdr:rowOff>
    </xdr:to>
    <xdr:cxnSp macro="">
      <xdr:nvCxnSpPr>
        <xdr:cNvPr id="153" name="直線コネクタ 152">
          <a:extLst>
            <a:ext uri="{FF2B5EF4-FFF2-40B4-BE49-F238E27FC236}">
              <a16:creationId xmlns:a16="http://schemas.microsoft.com/office/drawing/2014/main" id="{C6DFD24B-04C9-4485-8318-F690C1AF1C2E}"/>
            </a:ext>
          </a:extLst>
        </xdr:cNvPr>
        <xdr:cNvCxnSpPr/>
      </xdr:nvCxnSpPr>
      <xdr:spPr>
        <a:xfrm flipV="1">
          <a:off x="12684125" y="5402961"/>
          <a:ext cx="631190" cy="83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18235</xdr:rowOff>
    </xdr:from>
    <xdr:to>
      <xdr:col>68</xdr:col>
      <xdr:colOff>123825</xdr:colOff>
      <xdr:row>26</xdr:row>
      <xdr:rowOff>119835</xdr:rowOff>
    </xdr:to>
    <xdr:sp macro="" textlink="">
      <xdr:nvSpPr>
        <xdr:cNvPr id="154" name="楕円 153">
          <a:extLst>
            <a:ext uri="{FF2B5EF4-FFF2-40B4-BE49-F238E27FC236}">
              <a16:creationId xmlns:a16="http://schemas.microsoft.com/office/drawing/2014/main" id="{B2942A61-1BFE-44D1-A7B4-CDAF5DB986B8}"/>
            </a:ext>
          </a:extLst>
        </xdr:cNvPr>
        <xdr:cNvSpPr/>
      </xdr:nvSpPr>
      <xdr:spPr>
        <a:xfrm>
          <a:off x="11943715" y="5232220"/>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69035</xdr:rowOff>
    </xdr:from>
    <xdr:to>
      <xdr:col>72</xdr:col>
      <xdr:colOff>73025</xdr:colOff>
      <xdr:row>31</xdr:row>
      <xdr:rowOff>166243</xdr:rowOff>
    </xdr:to>
    <xdr:cxnSp macro="">
      <xdr:nvCxnSpPr>
        <xdr:cNvPr id="155" name="直線コネクタ 154">
          <a:extLst>
            <a:ext uri="{FF2B5EF4-FFF2-40B4-BE49-F238E27FC236}">
              <a16:creationId xmlns:a16="http://schemas.microsoft.com/office/drawing/2014/main" id="{49A13B2C-2109-4847-B9D9-3373C37197B8}"/>
            </a:ext>
          </a:extLst>
        </xdr:cNvPr>
        <xdr:cNvCxnSpPr/>
      </xdr:nvCxnSpPr>
      <xdr:spPr>
        <a:xfrm>
          <a:off x="11998325" y="5277305"/>
          <a:ext cx="685800" cy="96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169746</xdr:rowOff>
    </xdr:from>
    <xdr:to>
      <xdr:col>64</xdr:col>
      <xdr:colOff>123825</xdr:colOff>
      <xdr:row>29</xdr:row>
      <xdr:rowOff>99896</xdr:rowOff>
    </xdr:to>
    <xdr:sp macro="" textlink="">
      <xdr:nvSpPr>
        <xdr:cNvPr id="156" name="楕円 155">
          <a:extLst>
            <a:ext uri="{FF2B5EF4-FFF2-40B4-BE49-F238E27FC236}">
              <a16:creationId xmlns:a16="http://schemas.microsoft.com/office/drawing/2014/main" id="{E24A52FB-FE0D-488E-9AFF-2CE8AA0E15AC}"/>
            </a:ext>
          </a:extLst>
        </xdr:cNvPr>
        <xdr:cNvSpPr/>
      </xdr:nvSpPr>
      <xdr:spPr>
        <a:xfrm>
          <a:off x="11257915" y="5726631"/>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69035</xdr:rowOff>
    </xdr:from>
    <xdr:to>
      <xdr:col>68</xdr:col>
      <xdr:colOff>73025</xdr:colOff>
      <xdr:row>29</xdr:row>
      <xdr:rowOff>49096</xdr:rowOff>
    </xdr:to>
    <xdr:cxnSp macro="">
      <xdr:nvCxnSpPr>
        <xdr:cNvPr id="157" name="直線コネクタ 156">
          <a:extLst>
            <a:ext uri="{FF2B5EF4-FFF2-40B4-BE49-F238E27FC236}">
              <a16:creationId xmlns:a16="http://schemas.microsoft.com/office/drawing/2014/main" id="{5BAD0ADE-7579-4C35-993D-3D113A919995}"/>
            </a:ext>
          </a:extLst>
        </xdr:cNvPr>
        <xdr:cNvCxnSpPr/>
      </xdr:nvCxnSpPr>
      <xdr:spPr>
        <a:xfrm flipV="1">
          <a:off x="11312525" y="5277305"/>
          <a:ext cx="685800" cy="49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154633</xdr:rowOff>
    </xdr:from>
    <xdr:to>
      <xdr:col>60</xdr:col>
      <xdr:colOff>123825</xdr:colOff>
      <xdr:row>29</xdr:row>
      <xdr:rowOff>84783</xdr:rowOff>
    </xdr:to>
    <xdr:sp macro="" textlink="">
      <xdr:nvSpPr>
        <xdr:cNvPr id="158" name="楕円 157">
          <a:extLst>
            <a:ext uri="{FF2B5EF4-FFF2-40B4-BE49-F238E27FC236}">
              <a16:creationId xmlns:a16="http://schemas.microsoft.com/office/drawing/2014/main" id="{E33C33B3-749D-4DD2-86F1-10F1DE4A17A1}"/>
            </a:ext>
          </a:extLst>
        </xdr:cNvPr>
        <xdr:cNvSpPr/>
      </xdr:nvSpPr>
      <xdr:spPr>
        <a:xfrm>
          <a:off x="10572115" y="570770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33983</xdr:rowOff>
    </xdr:from>
    <xdr:to>
      <xdr:col>64</xdr:col>
      <xdr:colOff>73025</xdr:colOff>
      <xdr:row>29</xdr:row>
      <xdr:rowOff>49096</xdr:rowOff>
    </xdr:to>
    <xdr:cxnSp macro="">
      <xdr:nvCxnSpPr>
        <xdr:cNvPr id="159" name="直線コネクタ 158">
          <a:extLst>
            <a:ext uri="{FF2B5EF4-FFF2-40B4-BE49-F238E27FC236}">
              <a16:creationId xmlns:a16="http://schemas.microsoft.com/office/drawing/2014/main" id="{C2A8C9E6-0C99-495B-850C-400ABD68BDBB}"/>
            </a:ext>
          </a:extLst>
        </xdr:cNvPr>
        <xdr:cNvCxnSpPr/>
      </xdr:nvCxnSpPr>
      <xdr:spPr>
        <a:xfrm>
          <a:off x="10626725" y="5756603"/>
          <a:ext cx="6858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169340</xdr:rowOff>
    </xdr:from>
    <xdr:ext cx="469744" cy="259045"/>
    <xdr:sp macro="" textlink="">
      <xdr:nvSpPr>
        <xdr:cNvPr id="160" name="n_1aveValue債務償還比率">
          <a:extLst>
            <a:ext uri="{FF2B5EF4-FFF2-40B4-BE49-F238E27FC236}">
              <a16:creationId xmlns:a16="http://schemas.microsoft.com/office/drawing/2014/main" id="{6B567FAD-FF4A-462F-ADFE-20F68C851FAC}"/>
            </a:ext>
          </a:extLst>
        </xdr:cNvPr>
        <xdr:cNvSpPr txBox="1"/>
      </xdr:nvSpPr>
      <xdr:spPr>
        <a:xfrm>
          <a:off x="12459412" y="589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126837</xdr:rowOff>
    </xdr:from>
    <xdr:ext cx="469744" cy="259045"/>
    <xdr:sp macro="" textlink="">
      <xdr:nvSpPr>
        <xdr:cNvPr id="161" name="n_2aveValue債務償還比率">
          <a:extLst>
            <a:ext uri="{FF2B5EF4-FFF2-40B4-BE49-F238E27FC236}">
              <a16:creationId xmlns:a16="http://schemas.microsoft.com/office/drawing/2014/main" id="{D6813AF6-0AE3-48C6-9CF5-E5972A8C12B6}"/>
            </a:ext>
          </a:extLst>
        </xdr:cNvPr>
        <xdr:cNvSpPr txBox="1"/>
      </xdr:nvSpPr>
      <xdr:spPr>
        <a:xfrm>
          <a:off x="11780597" y="602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166779</xdr:rowOff>
    </xdr:from>
    <xdr:ext cx="469744" cy="259045"/>
    <xdr:sp macro="" textlink="">
      <xdr:nvSpPr>
        <xdr:cNvPr id="162" name="n_3aveValue債務償還比率">
          <a:extLst>
            <a:ext uri="{FF2B5EF4-FFF2-40B4-BE49-F238E27FC236}">
              <a16:creationId xmlns:a16="http://schemas.microsoft.com/office/drawing/2014/main" id="{A6835658-F4A0-434E-BB5F-DD5B4A580791}"/>
            </a:ext>
          </a:extLst>
        </xdr:cNvPr>
        <xdr:cNvSpPr txBox="1"/>
      </xdr:nvSpPr>
      <xdr:spPr>
        <a:xfrm>
          <a:off x="11094797" y="60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377</xdr:rowOff>
    </xdr:from>
    <xdr:ext cx="469744" cy="259045"/>
    <xdr:sp macro="" textlink="">
      <xdr:nvSpPr>
        <xdr:cNvPr id="163" name="n_4aveValue債務償還比率">
          <a:extLst>
            <a:ext uri="{FF2B5EF4-FFF2-40B4-BE49-F238E27FC236}">
              <a16:creationId xmlns:a16="http://schemas.microsoft.com/office/drawing/2014/main" id="{5BFFED8E-CC64-4775-956E-42D578903BED}"/>
            </a:ext>
          </a:extLst>
        </xdr:cNvPr>
        <xdr:cNvSpPr txBox="1"/>
      </xdr:nvSpPr>
      <xdr:spPr>
        <a:xfrm>
          <a:off x="10408997" y="623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36720</xdr:rowOff>
    </xdr:from>
    <xdr:ext cx="469744" cy="259045"/>
    <xdr:sp macro="" textlink="">
      <xdr:nvSpPr>
        <xdr:cNvPr id="164" name="n_1mainValue債務償還比率">
          <a:extLst>
            <a:ext uri="{FF2B5EF4-FFF2-40B4-BE49-F238E27FC236}">
              <a16:creationId xmlns:a16="http://schemas.microsoft.com/office/drawing/2014/main" id="{43DF9817-4113-4C31-A22A-26CDABC45941}"/>
            </a:ext>
          </a:extLst>
        </xdr:cNvPr>
        <xdr:cNvSpPr txBox="1"/>
      </xdr:nvSpPr>
      <xdr:spPr>
        <a:xfrm>
          <a:off x="12459412" y="627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24</xdr:row>
      <xdr:rowOff>136362</xdr:rowOff>
    </xdr:from>
    <xdr:ext cx="469744" cy="259045"/>
    <xdr:sp macro="" textlink="">
      <xdr:nvSpPr>
        <xdr:cNvPr id="165" name="n_2mainValue債務償還比率">
          <a:extLst>
            <a:ext uri="{FF2B5EF4-FFF2-40B4-BE49-F238E27FC236}">
              <a16:creationId xmlns:a16="http://schemas.microsoft.com/office/drawing/2014/main" id="{39552293-198B-4F01-9A89-84C655D04C17}"/>
            </a:ext>
          </a:extLst>
        </xdr:cNvPr>
        <xdr:cNvSpPr txBox="1"/>
      </xdr:nvSpPr>
      <xdr:spPr>
        <a:xfrm>
          <a:off x="11780597" y="49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116423</xdr:rowOff>
    </xdr:from>
    <xdr:ext cx="469744" cy="259045"/>
    <xdr:sp macro="" textlink="">
      <xdr:nvSpPr>
        <xdr:cNvPr id="166" name="n_3mainValue債務償還比率">
          <a:extLst>
            <a:ext uri="{FF2B5EF4-FFF2-40B4-BE49-F238E27FC236}">
              <a16:creationId xmlns:a16="http://schemas.microsoft.com/office/drawing/2014/main" id="{059103B3-E5D1-493F-AB3D-CAA4DBBC6BC4}"/>
            </a:ext>
          </a:extLst>
        </xdr:cNvPr>
        <xdr:cNvSpPr txBox="1"/>
      </xdr:nvSpPr>
      <xdr:spPr>
        <a:xfrm>
          <a:off x="11094797" y="5498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101310</xdr:rowOff>
    </xdr:from>
    <xdr:ext cx="469744" cy="259045"/>
    <xdr:sp macro="" textlink="">
      <xdr:nvSpPr>
        <xdr:cNvPr id="167" name="n_4mainValue債務償還比率">
          <a:extLst>
            <a:ext uri="{FF2B5EF4-FFF2-40B4-BE49-F238E27FC236}">
              <a16:creationId xmlns:a16="http://schemas.microsoft.com/office/drawing/2014/main" id="{DE58C81F-4828-4497-BE8F-03E84316A400}"/>
            </a:ext>
          </a:extLst>
        </xdr:cNvPr>
        <xdr:cNvSpPr txBox="1"/>
      </xdr:nvSpPr>
      <xdr:spPr>
        <a:xfrm>
          <a:off x="10408997" y="547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66FF8BC1-941A-4CF8-9DB3-1395CD52DE0E}"/>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2A79DF2F-7A84-498F-B37A-0490FF3ADEA1}"/>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39A2A0BB-7E07-4E88-8A9F-3DAB0AE0CF03}"/>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C8191BA6-927D-4DE1-AD02-0CFB4B1228AC}"/>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2EA6D2C5-EE53-451E-91A8-E58B22F6F36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37045F68-01D4-4044-9A39-280CD9D6E62D}"/>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E3FBB09-5716-4A08-8F71-BE0AD301AED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44DB48A-26F0-400E-B00E-BA667A6BAB4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CF4950D-55C2-406D-B581-843F5DDE5D1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5389486-FB4F-4BB9-8B77-BC30A40A2BB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B068BA-31DC-4FF3-A62D-CA06F62BFFC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4ECCD8-1FB0-4A61-88B2-D474A05D485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6EE290F-6650-4E11-8847-1B396D2FD71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0BF642-30A9-4B70-A12C-CF7C589F27F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D87616F-824F-4E14-989E-683CFC5B05F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EFEF795-8672-4A41-AE48-15C113DE804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58,270
56,223
191.11
36,854,890
34,863,103
1,019,533
18,266,192
22,254,393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6358270-1C40-4224-8473-C66DDE26479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CCC7274-38E3-42B5-AD9D-2E8A15B6E44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499A54-5733-4373-92F6-945048CD1C7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FB8B10-26EB-405C-8F0F-72FCC55AE48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194902E-D2FC-4068-AB30-0B2916A4109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FEEA4C8-78DE-4FBD-B4C8-683AE331407C}"/>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19FAAB-40D7-4EFD-8B2C-6D6A4D6CC4D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D1F559-99CE-424C-880E-7544F4AE70D9}"/>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479E9B7-C885-484B-9EA3-FDA031AB9D37}"/>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3F8D13C-89C8-4265-ACF8-696FD8CCA78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A588591-EBA4-49B9-BEB5-B17C91610A7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39BF858-857C-407C-8016-EB600EBD9CA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3A00302-920C-423A-B9AB-E020832F9F8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84547F2-2BEE-47A2-B2DB-5F77DDD57BC4}"/>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A52D6D8-9B16-4307-A290-A4F67C015793}"/>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BB4CF95-B7E5-4E94-910C-C0A42C610C6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C61FB07-2789-4CE8-BD89-D5A2DD2D9F7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357FF22-0F1A-4A30-8755-B3D6CD936EA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AAC4D46-0A28-42B6-AA61-F4B6FB5B8F9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BC7E717-E066-4C12-8779-46E4ACCB0B3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EF5384A-B717-467F-B383-E2AE0B9A19A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6EE2BC6-DFF6-4F92-B39D-47EEE8D3EA2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5CBBAC5-2EDC-41D5-B656-72165B840D14}"/>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513ED77-509A-47E3-9DAF-681B4DE16F3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16C727-EA1A-4C81-B2F0-E597C68BE3C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21B38F4-4E39-4161-8F9B-AE4DC852C2D1}"/>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EE7FA0C-5394-46E7-9F33-0C600BC0143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877CCF-8660-45DB-A51E-85F6C05EA11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3ED3F46-0B3C-4969-A2C0-1232694B10E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0128F5-D3EF-4C0D-B4D7-ECE391ABBFF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D7381E9-AA1A-46E4-8971-2F1E1F43420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F509DFBC-A51A-4190-BC83-3C658B789D8F}"/>
            </a:ext>
          </a:extLst>
        </xdr:cNvPr>
        <xdr:cNvSpPr txBox="1"/>
      </xdr:nvSpPr>
      <xdr:spPr>
        <a:xfrm>
          <a:off x="343701" y="747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6ADA2C4-BB2B-4304-B31C-AE4292103A7A}"/>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0CC1F180-AB14-44C9-B51E-A40F6F961FB2}"/>
            </a:ext>
          </a:extLst>
        </xdr:cNvPr>
        <xdr:cNvSpPr txBox="1"/>
      </xdr:nvSpPr>
      <xdr:spPr>
        <a:xfrm>
          <a:off x="343701" y="715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D63F242-D248-4613-AE9E-0C5633EA0429}"/>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DEFF756-D160-460B-97F2-886BA6F9ACC3}"/>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EEF2CD8-2429-4DD2-99A1-D08E04206D00}"/>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35CFF44-CC20-4DC9-BAEE-B4225108D40B}"/>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6BFEBF9-158E-49D9-A0BA-2B1E39197409}"/>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DAB137B-8631-4767-98BE-8293F7871D9E}"/>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74A5714-C763-4B85-9F3B-AC5B0662BE16}"/>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6C44BD9-3F1A-46FC-AD6E-B487C6830320}"/>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8952835-8CA7-412C-9237-86E0D984B0F7}"/>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E18D4D46-6916-4DA3-A7A9-E9D66B6D4EEB}"/>
            </a:ext>
          </a:extLst>
        </xdr:cNvPr>
        <xdr:cNvSpPr txBox="1"/>
      </xdr:nvSpPr>
      <xdr:spPr>
        <a:xfrm>
          <a:off x="343701" y="551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DBF54C5-1432-4E1F-AC8A-F4916E39081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B6B24CCC-3EC9-4522-8561-8A89DA394457}"/>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4E70D3D6-2CB3-447C-9182-E7B98AAB874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81099</xdr:rowOff>
    </xdr:from>
    <xdr:to>
      <xdr:col>24</xdr:col>
      <xdr:colOff>62865</xdr:colOff>
      <xdr:row>42</xdr:row>
      <xdr:rowOff>99060</xdr:rowOff>
    </xdr:to>
    <xdr:cxnSp macro="">
      <xdr:nvCxnSpPr>
        <xdr:cNvPr id="59" name="直線コネクタ 58">
          <a:extLst>
            <a:ext uri="{FF2B5EF4-FFF2-40B4-BE49-F238E27FC236}">
              <a16:creationId xmlns:a16="http://schemas.microsoft.com/office/drawing/2014/main" id="{70431255-63C7-4DF5-92FC-C1A26F2598F8}"/>
            </a:ext>
          </a:extLst>
        </xdr:cNvPr>
        <xdr:cNvCxnSpPr/>
      </xdr:nvCxnSpPr>
      <xdr:spPr>
        <a:xfrm flipV="1">
          <a:off x="4173855" y="5740854"/>
          <a:ext cx="0" cy="155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102887</xdr:rowOff>
    </xdr:from>
    <xdr:ext cx="405111" cy="259045"/>
    <xdr:sp macro="" textlink="">
      <xdr:nvSpPr>
        <xdr:cNvPr id="60" name="【道路】&#10;有形固定資産減価償却率最小値テキスト">
          <a:extLst>
            <a:ext uri="{FF2B5EF4-FFF2-40B4-BE49-F238E27FC236}">
              <a16:creationId xmlns:a16="http://schemas.microsoft.com/office/drawing/2014/main" id="{F0EE9E1C-261C-475E-B852-A4E994B596FE}"/>
            </a:ext>
          </a:extLst>
        </xdr:cNvPr>
        <xdr:cNvSpPr txBox="1"/>
      </xdr:nvSpPr>
      <xdr:spPr>
        <a:xfrm>
          <a:off x="4212590" y="730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99060</xdr:rowOff>
    </xdr:from>
    <xdr:to>
      <xdr:col>24</xdr:col>
      <xdr:colOff>152400</xdr:colOff>
      <xdr:row>42</xdr:row>
      <xdr:rowOff>99060</xdr:rowOff>
    </xdr:to>
    <xdr:cxnSp macro="">
      <xdr:nvCxnSpPr>
        <xdr:cNvPr id="61" name="直線コネクタ 60">
          <a:extLst>
            <a:ext uri="{FF2B5EF4-FFF2-40B4-BE49-F238E27FC236}">
              <a16:creationId xmlns:a16="http://schemas.microsoft.com/office/drawing/2014/main" id="{DED5E4B9-FB19-4F2B-9F0E-4F4A89603E05}"/>
            </a:ext>
          </a:extLst>
        </xdr:cNvPr>
        <xdr:cNvCxnSpPr/>
      </xdr:nvCxnSpPr>
      <xdr:spPr>
        <a:xfrm>
          <a:off x="4112260" y="7296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27776</xdr:rowOff>
    </xdr:from>
    <xdr:ext cx="405111" cy="259045"/>
    <xdr:sp macro="" textlink="">
      <xdr:nvSpPr>
        <xdr:cNvPr id="62" name="【道路】&#10;有形固定資産減価償却率最大値テキスト">
          <a:extLst>
            <a:ext uri="{FF2B5EF4-FFF2-40B4-BE49-F238E27FC236}">
              <a16:creationId xmlns:a16="http://schemas.microsoft.com/office/drawing/2014/main" id="{258845E9-6C56-400B-BBFA-195C6BA87939}"/>
            </a:ext>
          </a:extLst>
        </xdr:cNvPr>
        <xdr:cNvSpPr txBox="1"/>
      </xdr:nvSpPr>
      <xdr:spPr>
        <a:xfrm>
          <a:off x="4212590" y="5512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81099</xdr:rowOff>
    </xdr:from>
    <xdr:to>
      <xdr:col>24</xdr:col>
      <xdr:colOff>152400</xdr:colOff>
      <xdr:row>33</xdr:row>
      <xdr:rowOff>81099</xdr:rowOff>
    </xdr:to>
    <xdr:cxnSp macro="">
      <xdr:nvCxnSpPr>
        <xdr:cNvPr id="63" name="直線コネクタ 62">
          <a:extLst>
            <a:ext uri="{FF2B5EF4-FFF2-40B4-BE49-F238E27FC236}">
              <a16:creationId xmlns:a16="http://schemas.microsoft.com/office/drawing/2014/main" id="{F432AE32-0CAD-4EEE-8BAC-1023DC4637D2}"/>
            </a:ext>
          </a:extLst>
        </xdr:cNvPr>
        <xdr:cNvCxnSpPr/>
      </xdr:nvCxnSpPr>
      <xdr:spPr>
        <a:xfrm>
          <a:off x="4112260" y="5740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79301</xdr:rowOff>
    </xdr:from>
    <xdr:ext cx="405111" cy="259045"/>
    <xdr:sp macro="" textlink="">
      <xdr:nvSpPr>
        <xdr:cNvPr id="64" name="【道路】&#10;有形固定資産減価償却率平均値テキスト">
          <a:extLst>
            <a:ext uri="{FF2B5EF4-FFF2-40B4-BE49-F238E27FC236}">
              <a16:creationId xmlns:a16="http://schemas.microsoft.com/office/drawing/2014/main" id="{30829623-3EBB-497B-A015-05B1BC84FB05}"/>
            </a:ext>
          </a:extLst>
        </xdr:cNvPr>
        <xdr:cNvSpPr txBox="1"/>
      </xdr:nvSpPr>
      <xdr:spPr>
        <a:xfrm>
          <a:off x="4212590" y="65944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56424</xdr:rowOff>
    </xdr:from>
    <xdr:to>
      <xdr:col>24</xdr:col>
      <xdr:colOff>114300</xdr:colOff>
      <xdr:row>39</xdr:row>
      <xdr:rowOff>158024</xdr:rowOff>
    </xdr:to>
    <xdr:sp macro="" textlink="">
      <xdr:nvSpPr>
        <xdr:cNvPr id="65" name="フローチャート: 判断 64">
          <a:extLst>
            <a:ext uri="{FF2B5EF4-FFF2-40B4-BE49-F238E27FC236}">
              <a16:creationId xmlns:a16="http://schemas.microsoft.com/office/drawing/2014/main" id="{E24E6632-8C86-4381-91A4-7FE4AE3CB3A0}"/>
            </a:ext>
          </a:extLst>
        </xdr:cNvPr>
        <xdr:cNvSpPr/>
      </xdr:nvSpPr>
      <xdr:spPr>
        <a:xfrm>
          <a:off x="4131310" y="674678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165826</xdr:rowOff>
    </xdr:from>
    <xdr:to>
      <xdr:col>20</xdr:col>
      <xdr:colOff>38100</xdr:colOff>
      <xdr:row>39</xdr:row>
      <xdr:rowOff>95976</xdr:rowOff>
    </xdr:to>
    <xdr:sp macro="" textlink="">
      <xdr:nvSpPr>
        <xdr:cNvPr id="66" name="フローチャート: 判断 65">
          <a:extLst>
            <a:ext uri="{FF2B5EF4-FFF2-40B4-BE49-F238E27FC236}">
              <a16:creationId xmlns:a16="http://schemas.microsoft.com/office/drawing/2014/main" id="{0ED81804-9F14-4E21-A054-B08F77EA502C}"/>
            </a:ext>
          </a:extLst>
        </xdr:cNvPr>
        <xdr:cNvSpPr/>
      </xdr:nvSpPr>
      <xdr:spPr>
        <a:xfrm>
          <a:off x="3388360" y="668473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105410</xdr:rowOff>
    </xdr:from>
    <xdr:to>
      <xdr:col>15</xdr:col>
      <xdr:colOff>101600</xdr:colOff>
      <xdr:row>40</xdr:row>
      <xdr:rowOff>35560</xdr:rowOff>
    </xdr:to>
    <xdr:sp macro="" textlink="">
      <xdr:nvSpPr>
        <xdr:cNvPr id="67" name="フローチャート: 判断 66">
          <a:extLst>
            <a:ext uri="{FF2B5EF4-FFF2-40B4-BE49-F238E27FC236}">
              <a16:creationId xmlns:a16="http://schemas.microsoft.com/office/drawing/2014/main" id="{19C952EA-8AF3-41D3-96FF-170DF98F584C}"/>
            </a:ext>
          </a:extLst>
        </xdr:cNvPr>
        <xdr:cNvSpPr/>
      </xdr:nvSpPr>
      <xdr:spPr>
        <a:xfrm>
          <a:off x="2571750" y="67900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43362</xdr:rowOff>
    </xdr:from>
    <xdr:to>
      <xdr:col>10</xdr:col>
      <xdr:colOff>165100</xdr:colOff>
      <xdr:row>39</xdr:row>
      <xdr:rowOff>144962</xdr:rowOff>
    </xdr:to>
    <xdr:sp macro="" textlink="">
      <xdr:nvSpPr>
        <xdr:cNvPr id="68" name="フローチャート: 判断 67">
          <a:extLst>
            <a:ext uri="{FF2B5EF4-FFF2-40B4-BE49-F238E27FC236}">
              <a16:creationId xmlns:a16="http://schemas.microsoft.com/office/drawing/2014/main" id="{35D82C31-C13F-49C9-B3C5-A00C8A170BBB}"/>
            </a:ext>
          </a:extLst>
        </xdr:cNvPr>
        <xdr:cNvSpPr/>
      </xdr:nvSpPr>
      <xdr:spPr>
        <a:xfrm>
          <a:off x="1774190" y="673181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15603</xdr:rowOff>
    </xdr:from>
    <xdr:to>
      <xdr:col>6</xdr:col>
      <xdr:colOff>38100</xdr:colOff>
      <xdr:row>38</xdr:row>
      <xdr:rowOff>117203</xdr:rowOff>
    </xdr:to>
    <xdr:sp macro="" textlink="">
      <xdr:nvSpPr>
        <xdr:cNvPr id="69" name="フローチャート: 判断 68">
          <a:extLst>
            <a:ext uri="{FF2B5EF4-FFF2-40B4-BE49-F238E27FC236}">
              <a16:creationId xmlns:a16="http://schemas.microsoft.com/office/drawing/2014/main" id="{5BBEC10D-2A3A-41BA-A5A7-925581953CC0}"/>
            </a:ext>
          </a:extLst>
        </xdr:cNvPr>
        <xdr:cNvSpPr/>
      </xdr:nvSpPr>
      <xdr:spPr>
        <a:xfrm>
          <a:off x="988060" y="65345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442A9B1-778B-4E47-90CC-930BA9B0D7F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640A178-2D5C-40D9-A884-B705E71FFEC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2FD4B12-AB81-4E66-B9EC-4A2C9F66CD15}"/>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A2F28DD-2212-4CB8-9F72-43DE198300E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B9F9685F-1050-42A8-94F5-405A7C6082B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48260</xdr:rowOff>
    </xdr:from>
    <xdr:to>
      <xdr:col>24</xdr:col>
      <xdr:colOff>114300</xdr:colOff>
      <xdr:row>42</xdr:row>
      <xdr:rowOff>149860</xdr:rowOff>
    </xdr:to>
    <xdr:sp macro="" textlink="">
      <xdr:nvSpPr>
        <xdr:cNvPr id="75" name="楕円 74">
          <a:extLst>
            <a:ext uri="{FF2B5EF4-FFF2-40B4-BE49-F238E27FC236}">
              <a16:creationId xmlns:a16="http://schemas.microsoft.com/office/drawing/2014/main" id="{EE6E6994-973C-4A74-9A44-D29A6C9E0187}"/>
            </a:ext>
          </a:extLst>
        </xdr:cNvPr>
        <xdr:cNvSpPr/>
      </xdr:nvSpPr>
      <xdr:spPr>
        <a:xfrm>
          <a:off x="4131310" y="72510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134637</xdr:rowOff>
    </xdr:from>
    <xdr:ext cx="405111" cy="259045"/>
    <xdr:sp macro="" textlink="">
      <xdr:nvSpPr>
        <xdr:cNvPr id="76" name="【道路】&#10;有形固定資産減価償却率該当値テキスト">
          <a:extLst>
            <a:ext uri="{FF2B5EF4-FFF2-40B4-BE49-F238E27FC236}">
              <a16:creationId xmlns:a16="http://schemas.microsoft.com/office/drawing/2014/main" id="{567DA3CA-DD2A-49E8-B386-7F11669E9167}"/>
            </a:ext>
          </a:extLst>
        </xdr:cNvPr>
        <xdr:cNvSpPr txBox="1"/>
      </xdr:nvSpPr>
      <xdr:spPr>
        <a:xfrm>
          <a:off x="4212590" y="716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167459</xdr:rowOff>
    </xdr:from>
    <xdr:to>
      <xdr:col>20</xdr:col>
      <xdr:colOff>38100</xdr:colOff>
      <xdr:row>42</xdr:row>
      <xdr:rowOff>97609</xdr:rowOff>
    </xdr:to>
    <xdr:sp macro="" textlink="">
      <xdr:nvSpPr>
        <xdr:cNvPr id="77" name="楕円 76">
          <a:extLst>
            <a:ext uri="{FF2B5EF4-FFF2-40B4-BE49-F238E27FC236}">
              <a16:creationId xmlns:a16="http://schemas.microsoft.com/office/drawing/2014/main" id="{87BF7B18-C630-4771-9051-50BB2757EDFD}"/>
            </a:ext>
          </a:extLst>
        </xdr:cNvPr>
        <xdr:cNvSpPr/>
      </xdr:nvSpPr>
      <xdr:spPr>
        <a:xfrm>
          <a:off x="3388360" y="720071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46809</xdr:rowOff>
    </xdr:from>
    <xdr:to>
      <xdr:col>24</xdr:col>
      <xdr:colOff>63500</xdr:colOff>
      <xdr:row>42</xdr:row>
      <xdr:rowOff>99060</xdr:rowOff>
    </xdr:to>
    <xdr:cxnSp macro="">
      <xdr:nvCxnSpPr>
        <xdr:cNvPr id="78" name="直線コネクタ 77">
          <a:extLst>
            <a:ext uri="{FF2B5EF4-FFF2-40B4-BE49-F238E27FC236}">
              <a16:creationId xmlns:a16="http://schemas.microsoft.com/office/drawing/2014/main" id="{5344874F-D613-4197-91C4-93BC5DBF0DC7}"/>
            </a:ext>
          </a:extLst>
        </xdr:cNvPr>
        <xdr:cNvCxnSpPr/>
      </xdr:nvCxnSpPr>
      <xdr:spPr>
        <a:xfrm>
          <a:off x="3431540" y="7249614"/>
          <a:ext cx="74295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105410</xdr:rowOff>
    </xdr:from>
    <xdr:to>
      <xdr:col>15</xdr:col>
      <xdr:colOff>101600</xdr:colOff>
      <xdr:row>42</xdr:row>
      <xdr:rowOff>35560</xdr:rowOff>
    </xdr:to>
    <xdr:sp macro="" textlink="">
      <xdr:nvSpPr>
        <xdr:cNvPr id="79" name="楕円 78">
          <a:extLst>
            <a:ext uri="{FF2B5EF4-FFF2-40B4-BE49-F238E27FC236}">
              <a16:creationId xmlns:a16="http://schemas.microsoft.com/office/drawing/2014/main" id="{781B702A-459D-4836-80EF-58FA174E1056}"/>
            </a:ext>
          </a:extLst>
        </xdr:cNvPr>
        <xdr:cNvSpPr/>
      </xdr:nvSpPr>
      <xdr:spPr>
        <a:xfrm>
          <a:off x="2571750" y="71329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156210</xdr:rowOff>
    </xdr:from>
    <xdr:to>
      <xdr:col>19</xdr:col>
      <xdr:colOff>177800</xdr:colOff>
      <xdr:row>42</xdr:row>
      <xdr:rowOff>46809</xdr:rowOff>
    </xdr:to>
    <xdr:cxnSp macro="">
      <xdr:nvCxnSpPr>
        <xdr:cNvPr id="80" name="直線コネクタ 79">
          <a:extLst>
            <a:ext uri="{FF2B5EF4-FFF2-40B4-BE49-F238E27FC236}">
              <a16:creationId xmlns:a16="http://schemas.microsoft.com/office/drawing/2014/main" id="{6424889C-1E7A-4B08-ABF1-1CC278191E4F}"/>
            </a:ext>
          </a:extLst>
        </xdr:cNvPr>
        <xdr:cNvCxnSpPr/>
      </xdr:nvCxnSpPr>
      <xdr:spPr>
        <a:xfrm>
          <a:off x="2626360" y="7187565"/>
          <a:ext cx="80518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40096</xdr:rowOff>
    </xdr:from>
    <xdr:to>
      <xdr:col>10</xdr:col>
      <xdr:colOff>165100</xdr:colOff>
      <xdr:row>41</xdr:row>
      <xdr:rowOff>141696</xdr:rowOff>
    </xdr:to>
    <xdr:sp macro="" textlink="">
      <xdr:nvSpPr>
        <xdr:cNvPr id="81" name="楕円 80">
          <a:extLst>
            <a:ext uri="{FF2B5EF4-FFF2-40B4-BE49-F238E27FC236}">
              <a16:creationId xmlns:a16="http://schemas.microsoft.com/office/drawing/2014/main" id="{C5A80BC5-30BB-4226-AFAB-B7A6F493B1F5}"/>
            </a:ext>
          </a:extLst>
        </xdr:cNvPr>
        <xdr:cNvSpPr/>
      </xdr:nvSpPr>
      <xdr:spPr>
        <a:xfrm>
          <a:off x="1774190" y="706954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90896</xdr:rowOff>
    </xdr:from>
    <xdr:to>
      <xdr:col>15</xdr:col>
      <xdr:colOff>50800</xdr:colOff>
      <xdr:row>41</xdr:row>
      <xdr:rowOff>156210</xdr:rowOff>
    </xdr:to>
    <xdr:cxnSp macro="">
      <xdr:nvCxnSpPr>
        <xdr:cNvPr id="82" name="直線コネクタ 81">
          <a:extLst>
            <a:ext uri="{FF2B5EF4-FFF2-40B4-BE49-F238E27FC236}">
              <a16:creationId xmlns:a16="http://schemas.microsoft.com/office/drawing/2014/main" id="{800992F9-BD77-456B-922C-E7B04F893792}"/>
            </a:ext>
          </a:extLst>
        </xdr:cNvPr>
        <xdr:cNvCxnSpPr/>
      </xdr:nvCxnSpPr>
      <xdr:spPr>
        <a:xfrm>
          <a:off x="1828800" y="7124156"/>
          <a:ext cx="797560" cy="6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146231</xdr:rowOff>
    </xdr:from>
    <xdr:to>
      <xdr:col>6</xdr:col>
      <xdr:colOff>38100</xdr:colOff>
      <xdr:row>41</xdr:row>
      <xdr:rowOff>76381</xdr:rowOff>
    </xdr:to>
    <xdr:sp macro="" textlink="">
      <xdr:nvSpPr>
        <xdr:cNvPr id="83" name="楕円 82">
          <a:extLst>
            <a:ext uri="{FF2B5EF4-FFF2-40B4-BE49-F238E27FC236}">
              <a16:creationId xmlns:a16="http://schemas.microsoft.com/office/drawing/2014/main" id="{103D81F3-D841-4053-9423-B1AD3168EA2D}"/>
            </a:ext>
          </a:extLst>
        </xdr:cNvPr>
        <xdr:cNvSpPr/>
      </xdr:nvSpPr>
      <xdr:spPr>
        <a:xfrm>
          <a:off x="988060" y="70023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25581</xdr:rowOff>
    </xdr:from>
    <xdr:to>
      <xdr:col>10</xdr:col>
      <xdr:colOff>114300</xdr:colOff>
      <xdr:row>41</xdr:row>
      <xdr:rowOff>90896</xdr:rowOff>
    </xdr:to>
    <xdr:cxnSp macro="">
      <xdr:nvCxnSpPr>
        <xdr:cNvPr id="84" name="直線コネクタ 83">
          <a:extLst>
            <a:ext uri="{FF2B5EF4-FFF2-40B4-BE49-F238E27FC236}">
              <a16:creationId xmlns:a16="http://schemas.microsoft.com/office/drawing/2014/main" id="{D9C66D8E-7B1C-4EB7-BC21-AE8834E0D727}"/>
            </a:ext>
          </a:extLst>
        </xdr:cNvPr>
        <xdr:cNvCxnSpPr/>
      </xdr:nvCxnSpPr>
      <xdr:spPr>
        <a:xfrm>
          <a:off x="1031240" y="7051221"/>
          <a:ext cx="797560" cy="7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112503</xdr:rowOff>
    </xdr:from>
    <xdr:ext cx="405111" cy="259045"/>
    <xdr:sp macro="" textlink="">
      <xdr:nvSpPr>
        <xdr:cNvPr id="85" name="n_1aveValue【道路】&#10;有形固定資産減価償却率">
          <a:extLst>
            <a:ext uri="{FF2B5EF4-FFF2-40B4-BE49-F238E27FC236}">
              <a16:creationId xmlns:a16="http://schemas.microsoft.com/office/drawing/2014/main" id="{C8C77C79-6DD1-4625-90F0-CE35B70B08BE}"/>
            </a:ext>
          </a:extLst>
        </xdr:cNvPr>
        <xdr:cNvSpPr txBox="1"/>
      </xdr:nvSpPr>
      <xdr:spPr>
        <a:xfrm>
          <a:off x="32391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52087</xdr:rowOff>
    </xdr:from>
    <xdr:ext cx="405111" cy="259045"/>
    <xdr:sp macro="" textlink="">
      <xdr:nvSpPr>
        <xdr:cNvPr id="86" name="n_2aveValue【道路】&#10;有形固定資産減価償却率">
          <a:extLst>
            <a:ext uri="{FF2B5EF4-FFF2-40B4-BE49-F238E27FC236}">
              <a16:creationId xmlns:a16="http://schemas.microsoft.com/office/drawing/2014/main" id="{C4163D0B-FE77-4D8D-B428-369B5A35458E}"/>
            </a:ext>
          </a:extLst>
        </xdr:cNvPr>
        <xdr:cNvSpPr txBox="1"/>
      </xdr:nvSpPr>
      <xdr:spPr>
        <a:xfrm>
          <a:off x="2439044" y="6570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161489</xdr:rowOff>
    </xdr:from>
    <xdr:ext cx="405111" cy="259045"/>
    <xdr:sp macro="" textlink="">
      <xdr:nvSpPr>
        <xdr:cNvPr id="87" name="n_3aveValue【道路】&#10;有形固定資産減価償却率">
          <a:extLst>
            <a:ext uri="{FF2B5EF4-FFF2-40B4-BE49-F238E27FC236}">
              <a16:creationId xmlns:a16="http://schemas.microsoft.com/office/drawing/2014/main" id="{F599D351-9EBB-41B8-A44E-1F9FB406BB83}"/>
            </a:ext>
          </a:extLst>
        </xdr:cNvPr>
        <xdr:cNvSpPr txBox="1"/>
      </xdr:nvSpPr>
      <xdr:spPr>
        <a:xfrm>
          <a:off x="1641484" y="6507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133730</xdr:rowOff>
    </xdr:from>
    <xdr:ext cx="405111" cy="259045"/>
    <xdr:sp macro="" textlink="">
      <xdr:nvSpPr>
        <xdr:cNvPr id="88" name="n_4aveValue【道路】&#10;有形固定資産減価償却率">
          <a:extLst>
            <a:ext uri="{FF2B5EF4-FFF2-40B4-BE49-F238E27FC236}">
              <a16:creationId xmlns:a16="http://schemas.microsoft.com/office/drawing/2014/main" id="{FD8C9753-B216-489E-8A71-1B5BDE2070F4}"/>
            </a:ext>
          </a:extLst>
        </xdr:cNvPr>
        <xdr:cNvSpPr txBox="1"/>
      </xdr:nvSpPr>
      <xdr:spPr>
        <a:xfrm>
          <a:off x="855354" y="6302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88736</xdr:rowOff>
    </xdr:from>
    <xdr:ext cx="405111" cy="259045"/>
    <xdr:sp macro="" textlink="">
      <xdr:nvSpPr>
        <xdr:cNvPr id="89" name="n_1mainValue【道路】&#10;有形固定資産減価償却率">
          <a:extLst>
            <a:ext uri="{FF2B5EF4-FFF2-40B4-BE49-F238E27FC236}">
              <a16:creationId xmlns:a16="http://schemas.microsoft.com/office/drawing/2014/main" id="{C0B6D5B2-005B-4D56-AB1F-01A54A07AA9C}"/>
            </a:ext>
          </a:extLst>
        </xdr:cNvPr>
        <xdr:cNvSpPr txBox="1"/>
      </xdr:nvSpPr>
      <xdr:spPr>
        <a:xfrm>
          <a:off x="3239144" y="729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26687</xdr:rowOff>
    </xdr:from>
    <xdr:ext cx="405111" cy="259045"/>
    <xdr:sp macro="" textlink="">
      <xdr:nvSpPr>
        <xdr:cNvPr id="90" name="n_2mainValue【道路】&#10;有形固定資産減価償却率">
          <a:extLst>
            <a:ext uri="{FF2B5EF4-FFF2-40B4-BE49-F238E27FC236}">
              <a16:creationId xmlns:a16="http://schemas.microsoft.com/office/drawing/2014/main" id="{4598D776-0117-4E80-A08F-3A719154D45A}"/>
            </a:ext>
          </a:extLst>
        </xdr:cNvPr>
        <xdr:cNvSpPr txBox="1"/>
      </xdr:nvSpPr>
      <xdr:spPr>
        <a:xfrm>
          <a:off x="2439044"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132823</xdr:rowOff>
    </xdr:from>
    <xdr:ext cx="405111" cy="259045"/>
    <xdr:sp macro="" textlink="">
      <xdr:nvSpPr>
        <xdr:cNvPr id="91" name="n_3mainValue【道路】&#10;有形固定資産減価償却率">
          <a:extLst>
            <a:ext uri="{FF2B5EF4-FFF2-40B4-BE49-F238E27FC236}">
              <a16:creationId xmlns:a16="http://schemas.microsoft.com/office/drawing/2014/main" id="{8C9826C2-1048-4BAA-8D5C-48A0F418D0FB}"/>
            </a:ext>
          </a:extLst>
        </xdr:cNvPr>
        <xdr:cNvSpPr txBox="1"/>
      </xdr:nvSpPr>
      <xdr:spPr>
        <a:xfrm>
          <a:off x="1641484" y="716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67508</xdr:rowOff>
    </xdr:from>
    <xdr:ext cx="405111" cy="259045"/>
    <xdr:sp macro="" textlink="">
      <xdr:nvSpPr>
        <xdr:cNvPr id="92" name="n_4mainValue【道路】&#10;有形固定資産減価償却率">
          <a:extLst>
            <a:ext uri="{FF2B5EF4-FFF2-40B4-BE49-F238E27FC236}">
              <a16:creationId xmlns:a16="http://schemas.microsoft.com/office/drawing/2014/main" id="{AD5C71B4-CBF4-4D2C-A4AC-344428C1D545}"/>
            </a:ext>
          </a:extLst>
        </xdr:cNvPr>
        <xdr:cNvSpPr txBox="1"/>
      </xdr:nvSpPr>
      <xdr:spPr>
        <a:xfrm>
          <a:off x="855354" y="709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C1E11AC-CCF3-4A71-834A-A4D99EBD799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E6CA9CBC-482E-447E-92E2-E2E9D762F6A3}"/>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7978B35C-BF3C-4203-8360-9EDCE1994EF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56DBDFFB-1B2F-4E8C-9767-51A12B62B18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7E06D68E-D675-41A1-ABD7-65B40EAEE48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1B8BECB0-185B-479F-BF5F-DED93AAE083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7823C371-4715-43DF-8667-E1D16F4CDE5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54F20B23-A9AB-4105-8297-6938C5BEC18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7E38523D-A170-4BF7-A332-CBF11F1C422F}"/>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B3087323-1228-41DD-89D0-0BC5BE899FA2}"/>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F8E7299E-57F1-417F-B778-027D9C419276}"/>
            </a:ext>
          </a:extLst>
        </xdr:cNvPr>
        <xdr:cNvSpPr txBox="1"/>
      </xdr:nvSpPr>
      <xdr:spPr>
        <a:xfrm>
          <a:off x="552722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4" name="直線コネクタ 103">
          <a:extLst>
            <a:ext uri="{FF2B5EF4-FFF2-40B4-BE49-F238E27FC236}">
              <a16:creationId xmlns:a16="http://schemas.microsoft.com/office/drawing/2014/main" id="{ACBD1E6B-A3FE-492F-8B69-AA37A5A78C54}"/>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5" name="テキスト ボックス 104">
          <a:extLst>
            <a:ext uri="{FF2B5EF4-FFF2-40B4-BE49-F238E27FC236}">
              <a16:creationId xmlns:a16="http://schemas.microsoft.com/office/drawing/2014/main" id="{06A92817-42DE-4151-A018-B09B944AAF9B}"/>
            </a:ext>
          </a:extLst>
        </xdr:cNvPr>
        <xdr:cNvSpPr txBox="1"/>
      </xdr:nvSpPr>
      <xdr:spPr>
        <a:xfrm>
          <a:off x="5485961" y="70224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6" name="直線コネクタ 105">
          <a:extLst>
            <a:ext uri="{FF2B5EF4-FFF2-40B4-BE49-F238E27FC236}">
              <a16:creationId xmlns:a16="http://schemas.microsoft.com/office/drawing/2014/main" id="{3A36977F-9ABB-458F-BC2C-F95D28BEE311}"/>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7" name="テキスト ボックス 106">
          <a:extLst>
            <a:ext uri="{FF2B5EF4-FFF2-40B4-BE49-F238E27FC236}">
              <a16:creationId xmlns:a16="http://schemas.microsoft.com/office/drawing/2014/main" id="{56926194-C6F1-4A90-B06E-4B208969DE53}"/>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8" name="直線コネクタ 107">
          <a:extLst>
            <a:ext uri="{FF2B5EF4-FFF2-40B4-BE49-F238E27FC236}">
              <a16:creationId xmlns:a16="http://schemas.microsoft.com/office/drawing/2014/main" id="{B90C1A21-2920-4631-8919-CD4FED4E0108}"/>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9" name="テキスト ボックス 108">
          <a:extLst>
            <a:ext uri="{FF2B5EF4-FFF2-40B4-BE49-F238E27FC236}">
              <a16:creationId xmlns:a16="http://schemas.microsoft.com/office/drawing/2014/main" id="{FE585997-9EC9-43C7-844D-BF2ED57C8771}"/>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10" name="直線コネクタ 109">
          <a:extLst>
            <a:ext uri="{FF2B5EF4-FFF2-40B4-BE49-F238E27FC236}">
              <a16:creationId xmlns:a16="http://schemas.microsoft.com/office/drawing/2014/main" id="{C1D2D345-C8FD-4DD3-8192-F03280679519}"/>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11" name="テキスト ボックス 110">
          <a:extLst>
            <a:ext uri="{FF2B5EF4-FFF2-40B4-BE49-F238E27FC236}">
              <a16:creationId xmlns:a16="http://schemas.microsoft.com/office/drawing/2014/main" id="{EF08DAFE-96CD-4F39-A4E0-B8678600BB37}"/>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155CCA4-6E6E-4624-B942-5907A03847F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CC6599CE-A7B5-4A53-AF53-08C3F24BFE53}"/>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616A6DBD-3FF8-4CD5-AD3B-5D050F401D0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8900</xdr:rowOff>
    </xdr:from>
    <xdr:to>
      <xdr:col>54</xdr:col>
      <xdr:colOff>189865</xdr:colOff>
      <xdr:row>41</xdr:row>
      <xdr:rowOff>117668</xdr:rowOff>
    </xdr:to>
    <xdr:cxnSp macro="">
      <xdr:nvCxnSpPr>
        <xdr:cNvPr id="115" name="直線コネクタ 114">
          <a:extLst>
            <a:ext uri="{FF2B5EF4-FFF2-40B4-BE49-F238E27FC236}">
              <a16:creationId xmlns:a16="http://schemas.microsoft.com/office/drawing/2014/main" id="{B7C2B5D8-8A2E-4064-BFC8-F1A8922D2C3B}"/>
            </a:ext>
          </a:extLst>
        </xdr:cNvPr>
        <xdr:cNvCxnSpPr/>
      </xdr:nvCxnSpPr>
      <xdr:spPr>
        <a:xfrm flipV="1">
          <a:off x="9429115" y="5668655"/>
          <a:ext cx="0" cy="1478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121495</xdr:rowOff>
    </xdr:from>
    <xdr:ext cx="534377" cy="259045"/>
    <xdr:sp macro="" textlink="">
      <xdr:nvSpPr>
        <xdr:cNvPr id="116" name="【道路】&#10;一人当たり延長最小値テキスト">
          <a:extLst>
            <a:ext uri="{FF2B5EF4-FFF2-40B4-BE49-F238E27FC236}">
              <a16:creationId xmlns:a16="http://schemas.microsoft.com/office/drawing/2014/main" id="{526F2B39-0997-4700-8EC3-84D3E091D329}"/>
            </a:ext>
          </a:extLst>
        </xdr:cNvPr>
        <xdr:cNvSpPr txBox="1"/>
      </xdr:nvSpPr>
      <xdr:spPr>
        <a:xfrm>
          <a:off x="9467850" y="715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117668</xdr:rowOff>
    </xdr:from>
    <xdr:to>
      <xdr:col>55</xdr:col>
      <xdr:colOff>88900</xdr:colOff>
      <xdr:row>41</xdr:row>
      <xdr:rowOff>117668</xdr:rowOff>
    </xdr:to>
    <xdr:cxnSp macro="">
      <xdr:nvCxnSpPr>
        <xdr:cNvPr id="117" name="直線コネクタ 116">
          <a:extLst>
            <a:ext uri="{FF2B5EF4-FFF2-40B4-BE49-F238E27FC236}">
              <a16:creationId xmlns:a16="http://schemas.microsoft.com/office/drawing/2014/main" id="{00672B09-0141-4EC0-9D08-0EECC536DB6D}"/>
            </a:ext>
          </a:extLst>
        </xdr:cNvPr>
        <xdr:cNvCxnSpPr/>
      </xdr:nvCxnSpPr>
      <xdr:spPr>
        <a:xfrm>
          <a:off x="9356090" y="714711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127027</xdr:rowOff>
    </xdr:from>
    <xdr:ext cx="534377" cy="259045"/>
    <xdr:sp macro="" textlink="">
      <xdr:nvSpPr>
        <xdr:cNvPr id="118" name="【道路】&#10;一人当たり延長最大値テキスト">
          <a:extLst>
            <a:ext uri="{FF2B5EF4-FFF2-40B4-BE49-F238E27FC236}">
              <a16:creationId xmlns:a16="http://schemas.microsoft.com/office/drawing/2014/main" id="{29BCB523-400D-42D1-B806-E3AE371C3DF1}"/>
            </a:ext>
          </a:extLst>
        </xdr:cNvPr>
        <xdr:cNvSpPr txBox="1"/>
      </xdr:nvSpPr>
      <xdr:spPr>
        <a:xfrm>
          <a:off x="9467850" y="544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8900</xdr:rowOff>
    </xdr:from>
    <xdr:to>
      <xdr:col>55</xdr:col>
      <xdr:colOff>88900</xdr:colOff>
      <xdr:row>33</xdr:row>
      <xdr:rowOff>8900</xdr:rowOff>
    </xdr:to>
    <xdr:cxnSp macro="">
      <xdr:nvCxnSpPr>
        <xdr:cNvPr id="119" name="直線コネクタ 118">
          <a:extLst>
            <a:ext uri="{FF2B5EF4-FFF2-40B4-BE49-F238E27FC236}">
              <a16:creationId xmlns:a16="http://schemas.microsoft.com/office/drawing/2014/main" id="{EA6F773C-B0CE-4F1F-A238-2B07522FD46E}"/>
            </a:ext>
          </a:extLst>
        </xdr:cNvPr>
        <xdr:cNvCxnSpPr/>
      </xdr:nvCxnSpPr>
      <xdr:spPr>
        <a:xfrm>
          <a:off x="9356090" y="56686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33545</xdr:rowOff>
    </xdr:from>
    <xdr:ext cx="534377" cy="259045"/>
    <xdr:sp macro="" textlink="">
      <xdr:nvSpPr>
        <xdr:cNvPr id="120" name="【道路】&#10;一人当たり延長平均値テキスト">
          <a:extLst>
            <a:ext uri="{FF2B5EF4-FFF2-40B4-BE49-F238E27FC236}">
              <a16:creationId xmlns:a16="http://schemas.microsoft.com/office/drawing/2014/main" id="{A299387F-514A-404F-AD98-C479A80ACF97}"/>
            </a:ext>
          </a:extLst>
        </xdr:cNvPr>
        <xdr:cNvSpPr txBox="1"/>
      </xdr:nvSpPr>
      <xdr:spPr>
        <a:xfrm>
          <a:off x="9467850" y="6203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55118</xdr:rowOff>
    </xdr:from>
    <xdr:to>
      <xdr:col>55</xdr:col>
      <xdr:colOff>50800</xdr:colOff>
      <xdr:row>36</xdr:row>
      <xdr:rowOff>156718</xdr:rowOff>
    </xdr:to>
    <xdr:sp macro="" textlink="">
      <xdr:nvSpPr>
        <xdr:cNvPr id="121" name="フローチャート: 判断 120">
          <a:extLst>
            <a:ext uri="{FF2B5EF4-FFF2-40B4-BE49-F238E27FC236}">
              <a16:creationId xmlns:a16="http://schemas.microsoft.com/office/drawing/2014/main" id="{A8A8576E-1A92-4341-AEC2-1BE7B3B5958B}"/>
            </a:ext>
          </a:extLst>
        </xdr:cNvPr>
        <xdr:cNvSpPr/>
      </xdr:nvSpPr>
      <xdr:spPr>
        <a:xfrm>
          <a:off x="9394190" y="623112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146695</xdr:rowOff>
    </xdr:from>
    <xdr:to>
      <xdr:col>50</xdr:col>
      <xdr:colOff>165100</xdr:colOff>
      <xdr:row>37</xdr:row>
      <xdr:rowOff>76845</xdr:rowOff>
    </xdr:to>
    <xdr:sp macro="" textlink="">
      <xdr:nvSpPr>
        <xdr:cNvPr id="122" name="フローチャート: 判断 121">
          <a:extLst>
            <a:ext uri="{FF2B5EF4-FFF2-40B4-BE49-F238E27FC236}">
              <a16:creationId xmlns:a16="http://schemas.microsoft.com/office/drawing/2014/main" id="{FC894963-DFC3-437B-A004-6F7575314A5B}"/>
            </a:ext>
          </a:extLst>
        </xdr:cNvPr>
        <xdr:cNvSpPr/>
      </xdr:nvSpPr>
      <xdr:spPr>
        <a:xfrm>
          <a:off x="8632190" y="6316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52878</xdr:rowOff>
    </xdr:from>
    <xdr:to>
      <xdr:col>46</xdr:col>
      <xdr:colOff>38100</xdr:colOff>
      <xdr:row>37</xdr:row>
      <xdr:rowOff>154478</xdr:rowOff>
    </xdr:to>
    <xdr:sp macro="" textlink="">
      <xdr:nvSpPr>
        <xdr:cNvPr id="123" name="フローチャート: 判断 122">
          <a:extLst>
            <a:ext uri="{FF2B5EF4-FFF2-40B4-BE49-F238E27FC236}">
              <a16:creationId xmlns:a16="http://schemas.microsoft.com/office/drawing/2014/main" id="{996C8284-6DEA-4DE3-B0AE-25FE67A4712A}"/>
            </a:ext>
          </a:extLst>
        </xdr:cNvPr>
        <xdr:cNvSpPr/>
      </xdr:nvSpPr>
      <xdr:spPr>
        <a:xfrm>
          <a:off x="7846060" y="6400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65817</xdr:rowOff>
    </xdr:from>
    <xdr:to>
      <xdr:col>41</xdr:col>
      <xdr:colOff>101600</xdr:colOff>
      <xdr:row>37</xdr:row>
      <xdr:rowOff>167416</xdr:rowOff>
    </xdr:to>
    <xdr:sp macro="" textlink="">
      <xdr:nvSpPr>
        <xdr:cNvPr id="124" name="フローチャート: 判断 123">
          <a:extLst>
            <a:ext uri="{FF2B5EF4-FFF2-40B4-BE49-F238E27FC236}">
              <a16:creationId xmlns:a16="http://schemas.microsoft.com/office/drawing/2014/main" id="{2CDAE994-D6B7-45EA-B313-5DDC25CD2C61}"/>
            </a:ext>
          </a:extLst>
        </xdr:cNvPr>
        <xdr:cNvSpPr/>
      </xdr:nvSpPr>
      <xdr:spPr>
        <a:xfrm>
          <a:off x="7029450" y="6407562"/>
          <a:ext cx="97790" cy="10731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36968</xdr:rowOff>
    </xdr:from>
    <xdr:to>
      <xdr:col>36</xdr:col>
      <xdr:colOff>165100</xdr:colOff>
      <xdr:row>38</xdr:row>
      <xdr:rowOff>138568</xdr:rowOff>
    </xdr:to>
    <xdr:sp macro="" textlink="">
      <xdr:nvSpPr>
        <xdr:cNvPr id="125" name="フローチャート: 判断 124">
          <a:extLst>
            <a:ext uri="{FF2B5EF4-FFF2-40B4-BE49-F238E27FC236}">
              <a16:creationId xmlns:a16="http://schemas.microsoft.com/office/drawing/2014/main" id="{FB5D6312-4652-4065-9D1D-CC42CAC098A1}"/>
            </a:ext>
          </a:extLst>
        </xdr:cNvPr>
        <xdr:cNvSpPr/>
      </xdr:nvSpPr>
      <xdr:spPr>
        <a:xfrm>
          <a:off x="6231890" y="65520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BCF2B9E-2290-4953-BCE1-507A68B8CC1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75D00B-7D3B-471D-9403-4B92E3CC9213}"/>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5321E8F-7F17-4FB3-8AA7-F3109A46D8D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B1BE334-FAB3-47E9-9123-F8E2BE21768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EBFB5CB-79B4-47E1-952F-CB64A4109CAC}"/>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18679</xdr:rowOff>
    </xdr:from>
    <xdr:to>
      <xdr:col>55</xdr:col>
      <xdr:colOff>50800</xdr:colOff>
      <xdr:row>36</xdr:row>
      <xdr:rowOff>120279</xdr:rowOff>
    </xdr:to>
    <xdr:sp macro="" textlink="">
      <xdr:nvSpPr>
        <xdr:cNvPr id="131" name="楕円 130">
          <a:extLst>
            <a:ext uri="{FF2B5EF4-FFF2-40B4-BE49-F238E27FC236}">
              <a16:creationId xmlns:a16="http://schemas.microsoft.com/office/drawing/2014/main" id="{2D80CE75-AD58-433D-A8F8-3B02B6C97CB6}"/>
            </a:ext>
          </a:extLst>
        </xdr:cNvPr>
        <xdr:cNvSpPr/>
      </xdr:nvSpPr>
      <xdr:spPr>
        <a:xfrm>
          <a:off x="9394190" y="6194689"/>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41556</xdr:rowOff>
    </xdr:from>
    <xdr:ext cx="534377" cy="259045"/>
    <xdr:sp macro="" textlink="">
      <xdr:nvSpPr>
        <xdr:cNvPr id="132" name="【道路】&#10;一人当たり延長該当値テキスト">
          <a:extLst>
            <a:ext uri="{FF2B5EF4-FFF2-40B4-BE49-F238E27FC236}">
              <a16:creationId xmlns:a16="http://schemas.microsoft.com/office/drawing/2014/main" id="{33F465BD-A738-40ED-A637-C4E3E704EFDA}"/>
            </a:ext>
          </a:extLst>
        </xdr:cNvPr>
        <xdr:cNvSpPr txBox="1"/>
      </xdr:nvSpPr>
      <xdr:spPr>
        <a:xfrm>
          <a:off x="9467850" y="604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40853</xdr:rowOff>
    </xdr:from>
    <xdr:to>
      <xdr:col>50</xdr:col>
      <xdr:colOff>165100</xdr:colOff>
      <xdr:row>36</xdr:row>
      <xdr:rowOff>142453</xdr:rowOff>
    </xdr:to>
    <xdr:sp macro="" textlink="">
      <xdr:nvSpPr>
        <xdr:cNvPr id="133" name="楕円 132">
          <a:extLst>
            <a:ext uri="{FF2B5EF4-FFF2-40B4-BE49-F238E27FC236}">
              <a16:creationId xmlns:a16="http://schemas.microsoft.com/office/drawing/2014/main" id="{79F436AE-5249-4565-9193-CD06E95AAA2C}"/>
            </a:ext>
          </a:extLst>
        </xdr:cNvPr>
        <xdr:cNvSpPr/>
      </xdr:nvSpPr>
      <xdr:spPr>
        <a:xfrm>
          <a:off x="8632190" y="621305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69479</xdr:rowOff>
    </xdr:from>
    <xdr:to>
      <xdr:col>55</xdr:col>
      <xdr:colOff>0</xdr:colOff>
      <xdr:row>36</xdr:row>
      <xdr:rowOff>91653</xdr:rowOff>
    </xdr:to>
    <xdr:cxnSp macro="">
      <xdr:nvCxnSpPr>
        <xdr:cNvPr id="134" name="直線コネクタ 133">
          <a:extLst>
            <a:ext uri="{FF2B5EF4-FFF2-40B4-BE49-F238E27FC236}">
              <a16:creationId xmlns:a16="http://schemas.microsoft.com/office/drawing/2014/main" id="{16881751-35A6-4885-8471-87DE5B748AA5}"/>
            </a:ext>
          </a:extLst>
        </xdr:cNvPr>
        <xdr:cNvCxnSpPr/>
      </xdr:nvCxnSpPr>
      <xdr:spPr>
        <a:xfrm flipV="1">
          <a:off x="8686800" y="6239774"/>
          <a:ext cx="74295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57770</xdr:rowOff>
    </xdr:from>
    <xdr:to>
      <xdr:col>46</xdr:col>
      <xdr:colOff>38100</xdr:colOff>
      <xdr:row>36</xdr:row>
      <xdr:rowOff>159370</xdr:rowOff>
    </xdr:to>
    <xdr:sp macro="" textlink="">
      <xdr:nvSpPr>
        <xdr:cNvPr id="135" name="楕円 134">
          <a:extLst>
            <a:ext uri="{FF2B5EF4-FFF2-40B4-BE49-F238E27FC236}">
              <a16:creationId xmlns:a16="http://schemas.microsoft.com/office/drawing/2014/main" id="{7DF89E98-DFE1-4F71-8073-375BD250D0DF}"/>
            </a:ext>
          </a:extLst>
        </xdr:cNvPr>
        <xdr:cNvSpPr/>
      </xdr:nvSpPr>
      <xdr:spPr>
        <a:xfrm>
          <a:off x="7846060" y="622616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91653</xdr:rowOff>
    </xdr:from>
    <xdr:to>
      <xdr:col>50</xdr:col>
      <xdr:colOff>114300</xdr:colOff>
      <xdr:row>36</xdr:row>
      <xdr:rowOff>108570</xdr:rowOff>
    </xdr:to>
    <xdr:cxnSp macro="">
      <xdr:nvCxnSpPr>
        <xdr:cNvPr id="136" name="直線コネクタ 135">
          <a:extLst>
            <a:ext uri="{FF2B5EF4-FFF2-40B4-BE49-F238E27FC236}">
              <a16:creationId xmlns:a16="http://schemas.microsoft.com/office/drawing/2014/main" id="{A1E2E244-A7D4-45BF-8197-79CB1005C15C}"/>
            </a:ext>
          </a:extLst>
        </xdr:cNvPr>
        <xdr:cNvCxnSpPr/>
      </xdr:nvCxnSpPr>
      <xdr:spPr>
        <a:xfrm flipV="1">
          <a:off x="7889240" y="6267663"/>
          <a:ext cx="79756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68560</xdr:rowOff>
    </xdr:from>
    <xdr:to>
      <xdr:col>41</xdr:col>
      <xdr:colOff>101600</xdr:colOff>
      <xdr:row>36</xdr:row>
      <xdr:rowOff>170160</xdr:rowOff>
    </xdr:to>
    <xdr:sp macro="" textlink="">
      <xdr:nvSpPr>
        <xdr:cNvPr id="137" name="楕円 136">
          <a:extLst>
            <a:ext uri="{FF2B5EF4-FFF2-40B4-BE49-F238E27FC236}">
              <a16:creationId xmlns:a16="http://schemas.microsoft.com/office/drawing/2014/main" id="{BCEDD47C-52A1-4C23-B661-ED20DEA7EDCF}"/>
            </a:ext>
          </a:extLst>
        </xdr:cNvPr>
        <xdr:cNvSpPr/>
      </xdr:nvSpPr>
      <xdr:spPr>
        <a:xfrm>
          <a:off x="7029450" y="62388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108570</xdr:rowOff>
    </xdr:from>
    <xdr:to>
      <xdr:col>45</xdr:col>
      <xdr:colOff>177800</xdr:colOff>
      <xdr:row>36</xdr:row>
      <xdr:rowOff>119360</xdr:rowOff>
    </xdr:to>
    <xdr:cxnSp macro="">
      <xdr:nvCxnSpPr>
        <xdr:cNvPr id="138" name="直線コネクタ 137">
          <a:extLst>
            <a:ext uri="{FF2B5EF4-FFF2-40B4-BE49-F238E27FC236}">
              <a16:creationId xmlns:a16="http://schemas.microsoft.com/office/drawing/2014/main" id="{CF4E4C1C-5D2A-44E3-BA01-4DC743D35F4A}"/>
            </a:ext>
          </a:extLst>
        </xdr:cNvPr>
        <xdr:cNvCxnSpPr/>
      </xdr:nvCxnSpPr>
      <xdr:spPr>
        <a:xfrm flipV="1">
          <a:off x="7084060" y="6278865"/>
          <a:ext cx="805180" cy="1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86711</xdr:rowOff>
    </xdr:from>
    <xdr:to>
      <xdr:col>36</xdr:col>
      <xdr:colOff>165100</xdr:colOff>
      <xdr:row>37</xdr:row>
      <xdr:rowOff>16861</xdr:rowOff>
    </xdr:to>
    <xdr:sp macro="" textlink="">
      <xdr:nvSpPr>
        <xdr:cNvPr id="139" name="楕円 138">
          <a:extLst>
            <a:ext uri="{FF2B5EF4-FFF2-40B4-BE49-F238E27FC236}">
              <a16:creationId xmlns:a16="http://schemas.microsoft.com/office/drawing/2014/main" id="{45FCD327-D489-4973-95A3-1E8856330CD4}"/>
            </a:ext>
          </a:extLst>
        </xdr:cNvPr>
        <xdr:cNvSpPr/>
      </xdr:nvSpPr>
      <xdr:spPr>
        <a:xfrm>
          <a:off x="6231890" y="62608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119360</xdr:rowOff>
    </xdr:from>
    <xdr:to>
      <xdr:col>41</xdr:col>
      <xdr:colOff>50800</xdr:colOff>
      <xdr:row>36</xdr:row>
      <xdr:rowOff>137511</xdr:rowOff>
    </xdr:to>
    <xdr:cxnSp macro="">
      <xdr:nvCxnSpPr>
        <xdr:cNvPr id="140" name="直線コネクタ 139">
          <a:extLst>
            <a:ext uri="{FF2B5EF4-FFF2-40B4-BE49-F238E27FC236}">
              <a16:creationId xmlns:a16="http://schemas.microsoft.com/office/drawing/2014/main" id="{8F2BC93B-47B0-4EC2-86AC-39C6DCCAA82A}"/>
            </a:ext>
          </a:extLst>
        </xdr:cNvPr>
        <xdr:cNvCxnSpPr/>
      </xdr:nvCxnSpPr>
      <xdr:spPr>
        <a:xfrm flipV="1">
          <a:off x="6286500" y="6293465"/>
          <a:ext cx="797560" cy="1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67972</xdr:rowOff>
    </xdr:from>
    <xdr:ext cx="534377" cy="259045"/>
    <xdr:sp macro="" textlink="">
      <xdr:nvSpPr>
        <xdr:cNvPr id="141" name="n_1aveValue【道路】&#10;一人当たり延長">
          <a:extLst>
            <a:ext uri="{FF2B5EF4-FFF2-40B4-BE49-F238E27FC236}">
              <a16:creationId xmlns:a16="http://schemas.microsoft.com/office/drawing/2014/main" id="{C19C0120-7E42-405A-8794-093073D077F0}"/>
            </a:ext>
          </a:extLst>
        </xdr:cNvPr>
        <xdr:cNvSpPr txBox="1"/>
      </xdr:nvSpPr>
      <xdr:spPr>
        <a:xfrm>
          <a:off x="8422151" y="640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145604</xdr:rowOff>
    </xdr:from>
    <xdr:ext cx="534377" cy="259045"/>
    <xdr:sp macro="" textlink="">
      <xdr:nvSpPr>
        <xdr:cNvPr id="142" name="n_2aveValue【道路】&#10;一人当たり延長">
          <a:extLst>
            <a:ext uri="{FF2B5EF4-FFF2-40B4-BE49-F238E27FC236}">
              <a16:creationId xmlns:a16="http://schemas.microsoft.com/office/drawing/2014/main" id="{10D3AD1D-548B-48B5-806E-5E4563108079}"/>
            </a:ext>
          </a:extLst>
        </xdr:cNvPr>
        <xdr:cNvSpPr txBox="1"/>
      </xdr:nvSpPr>
      <xdr:spPr>
        <a:xfrm>
          <a:off x="7641101" y="648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158543</xdr:rowOff>
    </xdr:from>
    <xdr:ext cx="534377" cy="259045"/>
    <xdr:sp macro="" textlink="">
      <xdr:nvSpPr>
        <xdr:cNvPr id="143" name="n_3aveValue【道路】&#10;一人当たり延長">
          <a:extLst>
            <a:ext uri="{FF2B5EF4-FFF2-40B4-BE49-F238E27FC236}">
              <a16:creationId xmlns:a16="http://schemas.microsoft.com/office/drawing/2014/main" id="{0D09A079-5112-4A1D-B1B2-E41A3F15758A}"/>
            </a:ext>
          </a:extLst>
        </xdr:cNvPr>
        <xdr:cNvSpPr txBox="1"/>
      </xdr:nvSpPr>
      <xdr:spPr>
        <a:xfrm>
          <a:off x="6854971" y="650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129695</xdr:rowOff>
    </xdr:from>
    <xdr:ext cx="534377" cy="259045"/>
    <xdr:sp macro="" textlink="">
      <xdr:nvSpPr>
        <xdr:cNvPr id="144" name="n_4aveValue【道路】&#10;一人当たり延長">
          <a:extLst>
            <a:ext uri="{FF2B5EF4-FFF2-40B4-BE49-F238E27FC236}">
              <a16:creationId xmlns:a16="http://schemas.microsoft.com/office/drawing/2014/main" id="{9C013733-31EF-43E9-A084-985CE1408CF8}"/>
            </a:ext>
          </a:extLst>
        </xdr:cNvPr>
        <xdr:cNvSpPr txBox="1"/>
      </xdr:nvSpPr>
      <xdr:spPr>
        <a:xfrm>
          <a:off x="6038361" y="664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158980</xdr:rowOff>
    </xdr:from>
    <xdr:ext cx="534377" cy="259045"/>
    <xdr:sp macro="" textlink="">
      <xdr:nvSpPr>
        <xdr:cNvPr id="145" name="n_1mainValue【道路】&#10;一人当たり延長">
          <a:extLst>
            <a:ext uri="{FF2B5EF4-FFF2-40B4-BE49-F238E27FC236}">
              <a16:creationId xmlns:a16="http://schemas.microsoft.com/office/drawing/2014/main" id="{88A898C8-A53E-4C72-9A2D-3476BC79B86E}"/>
            </a:ext>
          </a:extLst>
        </xdr:cNvPr>
        <xdr:cNvSpPr txBox="1"/>
      </xdr:nvSpPr>
      <xdr:spPr>
        <a:xfrm>
          <a:off x="8422151" y="599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4447</xdr:rowOff>
    </xdr:from>
    <xdr:ext cx="534377" cy="259045"/>
    <xdr:sp macro="" textlink="">
      <xdr:nvSpPr>
        <xdr:cNvPr id="146" name="n_2mainValue【道路】&#10;一人当たり延長">
          <a:extLst>
            <a:ext uri="{FF2B5EF4-FFF2-40B4-BE49-F238E27FC236}">
              <a16:creationId xmlns:a16="http://schemas.microsoft.com/office/drawing/2014/main" id="{897D230A-CAA4-44FA-B673-543CA5D2ED93}"/>
            </a:ext>
          </a:extLst>
        </xdr:cNvPr>
        <xdr:cNvSpPr txBox="1"/>
      </xdr:nvSpPr>
      <xdr:spPr>
        <a:xfrm>
          <a:off x="7641101" y="600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15237</xdr:rowOff>
    </xdr:from>
    <xdr:ext cx="534377" cy="259045"/>
    <xdr:sp macro="" textlink="">
      <xdr:nvSpPr>
        <xdr:cNvPr id="147" name="n_3mainValue【道路】&#10;一人当たり延長">
          <a:extLst>
            <a:ext uri="{FF2B5EF4-FFF2-40B4-BE49-F238E27FC236}">
              <a16:creationId xmlns:a16="http://schemas.microsoft.com/office/drawing/2014/main" id="{17AFE72F-6A6B-4F38-AC9E-CA0B715AB768}"/>
            </a:ext>
          </a:extLst>
        </xdr:cNvPr>
        <xdr:cNvSpPr txBox="1"/>
      </xdr:nvSpPr>
      <xdr:spPr>
        <a:xfrm>
          <a:off x="6854971" y="601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33388</xdr:rowOff>
    </xdr:from>
    <xdr:ext cx="534377" cy="259045"/>
    <xdr:sp macro="" textlink="">
      <xdr:nvSpPr>
        <xdr:cNvPr id="148" name="n_4mainValue【道路】&#10;一人当たり延長">
          <a:extLst>
            <a:ext uri="{FF2B5EF4-FFF2-40B4-BE49-F238E27FC236}">
              <a16:creationId xmlns:a16="http://schemas.microsoft.com/office/drawing/2014/main" id="{2AA6B24A-448B-4914-B6AC-0D48CF680293}"/>
            </a:ext>
          </a:extLst>
        </xdr:cNvPr>
        <xdr:cNvSpPr txBox="1"/>
      </xdr:nvSpPr>
      <xdr:spPr>
        <a:xfrm>
          <a:off x="6038361" y="603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CBC816D2-8CFB-4F34-ADB2-A5638537275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F6B9B4C-0FA2-4FED-84F5-E5F18FCFA8A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AAD6588-C6A9-4A6E-AC93-FDDA25230F1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2161D3F-DFDD-4678-8684-F5212A9DCAC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D196FFB-6B2C-401E-803F-3FC85D4C792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33254C9-899A-45E6-9CCB-0C347F4B00E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A6BE456-6BFA-4752-A787-1977D24EB43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BF88EC9-7D0C-41FF-BBFD-1A3906914136}"/>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430C815-48A0-40FF-88F0-2D39BC0A822C}"/>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0C81E1E-2EF0-43E1-BE55-A7AB7A1B503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B376F929-2E30-47A7-8550-022BC39F7406}"/>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D88DA49C-DC56-4116-99B3-D31CA335A454}"/>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2E84A7B7-1CDA-48CA-A885-0BCA7D3E8D87}"/>
            </a:ext>
          </a:extLst>
        </xdr:cNvPr>
        <xdr:cNvSpPr txBox="1"/>
      </xdr:nvSpPr>
      <xdr:spPr>
        <a:xfrm>
          <a:off x="34370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1F69722F-7EFF-4555-B6B8-AE688D4EA512}"/>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F9AE330A-D3CB-4E4A-9F94-E89FFCCD7617}"/>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41F3BE82-2652-4A05-B61F-FBCE723E6CB7}"/>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BDE1A618-3DE7-43C3-B7C2-46377DF4AA13}"/>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8618FAA4-D81B-4C2E-A09C-CA335F9E36C3}"/>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AC8F2AF4-9114-4093-A9FC-38349407E878}"/>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C25E046-7619-4D84-B8B4-F5F9DCB9FDE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DE37C1AB-DA56-4A81-BB45-8502F3024C7A}"/>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B499594-684D-4B63-9C3D-7D6EB224FC6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4572</xdr:rowOff>
    </xdr:from>
    <xdr:to>
      <xdr:col>24</xdr:col>
      <xdr:colOff>62865</xdr:colOff>
      <xdr:row>64</xdr:row>
      <xdr:rowOff>36576</xdr:rowOff>
    </xdr:to>
    <xdr:cxnSp macro="">
      <xdr:nvCxnSpPr>
        <xdr:cNvPr id="171" name="直線コネクタ 170">
          <a:extLst>
            <a:ext uri="{FF2B5EF4-FFF2-40B4-BE49-F238E27FC236}">
              <a16:creationId xmlns:a16="http://schemas.microsoft.com/office/drawing/2014/main" id="{23D6E0DD-A3E8-42A4-9DFB-BD50327E110F}"/>
            </a:ext>
          </a:extLst>
        </xdr:cNvPr>
        <xdr:cNvCxnSpPr/>
      </xdr:nvCxnSpPr>
      <xdr:spPr>
        <a:xfrm flipV="1">
          <a:off x="4173855" y="9607677"/>
          <a:ext cx="0" cy="1401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40403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407A2238-B9C5-46B7-BBBC-FCA2D6F71E23}"/>
            </a:ext>
          </a:extLst>
        </xdr:cNvPr>
        <xdr:cNvSpPr txBox="1"/>
      </xdr:nvSpPr>
      <xdr:spPr>
        <a:xfrm>
          <a:off x="4212590" y="1101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36576</xdr:rowOff>
    </xdr:from>
    <xdr:to>
      <xdr:col>24</xdr:col>
      <xdr:colOff>152400</xdr:colOff>
      <xdr:row>64</xdr:row>
      <xdr:rowOff>36576</xdr:rowOff>
    </xdr:to>
    <xdr:cxnSp macro="">
      <xdr:nvCxnSpPr>
        <xdr:cNvPr id="173" name="直線コネクタ 172">
          <a:extLst>
            <a:ext uri="{FF2B5EF4-FFF2-40B4-BE49-F238E27FC236}">
              <a16:creationId xmlns:a16="http://schemas.microsoft.com/office/drawing/2014/main" id="{A831F8DD-52A8-4E9E-B78F-051A5310F651}"/>
            </a:ext>
          </a:extLst>
        </xdr:cNvPr>
        <xdr:cNvCxnSpPr/>
      </xdr:nvCxnSpPr>
      <xdr:spPr>
        <a:xfrm>
          <a:off x="4112260" y="110093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122699</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80CF5857-A8A8-4D05-A451-49AE23CEAE5D}"/>
            </a:ext>
          </a:extLst>
        </xdr:cNvPr>
        <xdr:cNvSpPr txBox="1"/>
      </xdr:nvSpPr>
      <xdr:spPr>
        <a:xfrm>
          <a:off x="4212590" y="93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4572</xdr:rowOff>
    </xdr:from>
    <xdr:to>
      <xdr:col>24</xdr:col>
      <xdr:colOff>152400</xdr:colOff>
      <xdr:row>56</xdr:row>
      <xdr:rowOff>4572</xdr:rowOff>
    </xdr:to>
    <xdr:cxnSp macro="">
      <xdr:nvCxnSpPr>
        <xdr:cNvPr id="175" name="直線コネクタ 174">
          <a:extLst>
            <a:ext uri="{FF2B5EF4-FFF2-40B4-BE49-F238E27FC236}">
              <a16:creationId xmlns:a16="http://schemas.microsoft.com/office/drawing/2014/main" id="{D430E692-5C0F-49E8-A758-7EBB96E84266}"/>
            </a:ext>
          </a:extLst>
        </xdr:cNvPr>
        <xdr:cNvCxnSpPr/>
      </xdr:nvCxnSpPr>
      <xdr:spPr>
        <a:xfrm>
          <a:off x="4112260" y="96076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14495</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1D7AE8A-3E57-4CC6-B600-C887116DA11F}"/>
            </a:ext>
          </a:extLst>
        </xdr:cNvPr>
        <xdr:cNvSpPr txBox="1"/>
      </xdr:nvSpPr>
      <xdr:spPr>
        <a:xfrm>
          <a:off x="4212590" y="10648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36068</xdr:rowOff>
    </xdr:from>
    <xdr:to>
      <xdr:col>24</xdr:col>
      <xdr:colOff>114300</xdr:colOff>
      <xdr:row>62</xdr:row>
      <xdr:rowOff>137668</xdr:rowOff>
    </xdr:to>
    <xdr:sp macro="" textlink="">
      <xdr:nvSpPr>
        <xdr:cNvPr id="177" name="フローチャート: 判断 176">
          <a:extLst>
            <a:ext uri="{FF2B5EF4-FFF2-40B4-BE49-F238E27FC236}">
              <a16:creationId xmlns:a16="http://schemas.microsoft.com/office/drawing/2014/main" id="{D36A3261-E4DC-45E6-91BA-629AD096FF7D}"/>
            </a:ext>
          </a:extLst>
        </xdr:cNvPr>
        <xdr:cNvSpPr/>
      </xdr:nvSpPr>
      <xdr:spPr>
        <a:xfrm>
          <a:off x="4131310" y="106659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166370</xdr:rowOff>
    </xdr:from>
    <xdr:to>
      <xdr:col>20</xdr:col>
      <xdr:colOff>38100</xdr:colOff>
      <xdr:row>62</xdr:row>
      <xdr:rowOff>96520</xdr:rowOff>
    </xdr:to>
    <xdr:sp macro="" textlink="">
      <xdr:nvSpPr>
        <xdr:cNvPr id="178" name="フローチャート: 判断 177">
          <a:extLst>
            <a:ext uri="{FF2B5EF4-FFF2-40B4-BE49-F238E27FC236}">
              <a16:creationId xmlns:a16="http://schemas.microsoft.com/office/drawing/2014/main" id="{5B013105-ACB3-4457-822E-DA6E34B48F23}"/>
            </a:ext>
          </a:extLst>
        </xdr:cNvPr>
        <xdr:cNvSpPr/>
      </xdr:nvSpPr>
      <xdr:spPr>
        <a:xfrm>
          <a:off x="3388360" y="106286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79" name="フローチャート: 判断 178">
          <a:extLst>
            <a:ext uri="{FF2B5EF4-FFF2-40B4-BE49-F238E27FC236}">
              <a16:creationId xmlns:a16="http://schemas.microsoft.com/office/drawing/2014/main" id="{5323108A-0B49-433D-BFE3-FC9C4B110EC7}"/>
            </a:ext>
          </a:extLst>
        </xdr:cNvPr>
        <xdr:cNvSpPr/>
      </xdr:nvSpPr>
      <xdr:spPr>
        <a:xfrm>
          <a:off x="25717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95504</xdr:rowOff>
    </xdr:from>
    <xdr:to>
      <xdr:col>10</xdr:col>
      <xdr:colOff>165100</xdr:colOff>
      <xdr:row>61</xdr:row>
      <xdr:rowOff>25654</xdr:rowOff>
    </xdr:to>
    <xdr:sp macro="" textlink="">
      <xdr:nvSpPr>
        <xdr:cNvPr id="180" name="フローチャート: 判断 179">
          <a:extLst>
            <a:ext uri="{FF2B5EF4-FFF2-40B4-BE49-F238E27FC236}">
              <a16:creationId xmlns:a16="http://schemas.microsoft.com/office/drawing/2014/main" id="{504995CA-EC7B-4E69-9A76-89318DE281C4}"/>
            </a:ext>
          </a:extLst>
        </xdr:cNvPr>
        <xdr:cNvSpPr/>
      </xdr:nvSpPr>
      <xdr:spPr>
        <a:xfrm>
          <a:off x="1774190" y="103786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15494</xdr:rowOff>
    </xdr:from>
    <xdr:to>
      <xdr:col>6</xdr:col>
      <xdr:colOff>38100</xdr:colOff>
      <xdr:row>59</xdr:row>
      <xdr:rowOff>117094</xdr:rowOff>
    </xdr:to>
    <xdr:sp macro="" textlink="">
      <xdr:nvSpPr>
        <xdr:cNvPr id="181" name="フローチャート: 判断 180">
          <a:extLst>
            <a:ext uri="{FF2B5EF4-FFF2-40B4-BE49-F238E27FC236}">
              <a16:creationId xmlns:a16="http://schemas.microsoft.com/office/drawing/2014/main" id="{FBE5B9A1-5655-4405-9733-EC5F2353B3C3}"/>
            </a:ext>
          </a:extLst>
        </xdr:cNvPr>
        <xdr:cNvSpPr/>
      </xdr:nvSpPr>
      <xdr:spPr>
        <a:xfrm>
          <a:off x="988060" y="101348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EF60C83-20F6-4448-8F70-5AA8EAFDA0D0}"/>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712214B-9F66-40A3-A16A-3AA0D392FF7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ABD2F63-C2DB-4D41-A6F8-1D50C473B89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8F57287-B6DD-4DF8-A371-0B15668BE04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478F754-EAE0-4EE9-917A-27A8B15953E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95504</xdr:rowOff>
    </xdr:from>
    <xdr:to>
      <xdr:col>24</xdr:col>
      <xdr:colOff>114300</xdr:colOff>
      <xdr:row>57</xdr:row>
      <xdr:rowOff>25654</xdr:rowOff>
    </xdr:to>
    <xdr:sp macro="" textlink="">
      <xdr:nvSpPr>
        <xdr:cNvPr id="187" name="楕円 186">
          <a:extLst>
            <a:ext uri="{FF2B5EF4-FFF2-40B4-BE49-F238E27FC236}">
              <a16:creationId xmlns:a16="http://schemas.microsoft.com/office/drawing/2014/main" id="{6EBFA8A3-5D60-4F69-B782-1B3EF75CBFA0}"/>
            </a:ext>
          </a:extLst>
        </xdr:cNvPr>
        <xdr:cNvSpPr/>
      </xdr:nvSpPr>
      <xdr:spPr>
        <a:xfrm>
          <a:off x="4131310" y="969289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118381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85B6E2C-52C6-4B4E-8AEC-9180C6BD4452}"/>
            </a:ext>
          </a:extLst>
        </xdr:cNvPr>
        <xdr:cNvSpPr txBox="1"/>
      </xdr:nvSpPr>
      <xdr:spPr>
        <a:xfrm>
          <a:off x="4212590" y="9550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31496</xdr:rowOff>
    </xdr:from>
    <xdr:to>
      <xdr:col>20</xdr:col>
      <xdr:colOff>38100</xdr:colOff>
      <xdr:row>56</xdr:row>
      <xdr:rowOff>133096</xdr:rowOff>
    </xdr:to>
    <xdr:sp macro="" textlink="">
      <xdr:nvSpPr>
        <xdr:cNvPr id="189" name="楕円 188">
          <a:extLst>
            <a:ext uri="{FF2B5EF4-FFF2-40B4-BE49-F238E27FC236}">
              <a16:creationId xmlns:a16="http://schemas.microsoft.com/office/drawing/2014/main" id="{D248392A-AFFB-4A28-82F2-0CF7D17CA6EA}"/>
            </a:ext>
          </a:extLst>
        </xdr:cNvPr>
        <xdr:cNvSpPr/>
      </xdr:nvSpPr>
      <xdr:spPr>
        <a:xfrm>
          <a:off x="3388360" y="963079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82296</xdr:rowOff>
    </xdr:from>
    <xdr:to>
      <xdr:col>24</xdr:col>
      <xdr:colOff>63500</xdr:colOff>
      <xdr:row>56</xdr:row>
      <xdr:rowOff>146304</xdr:rowOff>
    </xdr:to>
    <xdr:cxnSp macro="">
      <xdr:nvCxnSpPr>
        <xdr:cNvPr id="190" name="直線コネクタ 189">
          <a:extLst>
            <a:ext uri="{FF2B5EF4-FFF2-40B4-BE49-F238E27FC236}">
              <a16:creationId xmlns:a16="http://schemas.microsoft.com/office/drawing/2014/main" id="{0E7E9414-BF3E-443C-BEDE-BFC98E16AB72}"/>
            </a:ext>
          </a:extLst>
        </xdr:cNvPr>
        <xdr:cNvCxnSpPr/>
      </xdr:nvCxnSpPr>
      <xdr:spPr>
        <a:xfrm>
          <a:off x="3431540" y="9685401"/>
          <a:ext cx="74295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143510</xdr:rowOff>
    </xdr:from>
    <xdr:to>
      <xdr:col>15</xdr:col>
      <xdr:colOff>101600</xdr:colOff>
      <xdr:row>56</xdr:row>
      <xdr:rowOff>73660</xdr:rowOff>
    </xdr:to>
    <xdr:sp macro="" textlink="">
      <xdr:nvSpPr>
        <xdr:cNvPr id="191" name="楕円 190">
          <a:extLst>
            <a:ext uri="{FF2B5EF4-FFF2-40B4-BE49-F238E27FC236}">
              <a16:creationId xmlns:a16="http://schemas.microsoft.com/office/drawing/2014/main" id="{A7272F1E-FF69-4A49-95C9-BD0D2AD5F4FE}"/>
            </a:ext>
          </a:extLst>
        </xdr:cNvPr>
        <xdr:cNvSpPr/>
      </xdr:nvSpPr>
      <xdr:spPr>
        <a:xfrm>
          <a:off x="2571750" y="9571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22860</xdr:rowOff>
    </xdr:from>
    <xdr:to>
      <xdr:col>19</xdr:col>
      <xdr:colOff>177800</xdr:colOff>
      <xdr:row>56</xdr:row>
      <xdr:rowOff>82296</xdr:rowOff>
    </xdr:to>
    <xdr:cxnSp macro="">
      <xdr:nvCxnSpPr>
        <xdr:cNvPr id="192" name="直線コネクタ 191">
          <a:extLst>
            <a:ext uri="{FF2B5EF4-FFF2-40B4-BE49-F238E27FC236}">
              <a16:creationId xmlns:a16="http://schemas.microsoft.com/office/drawing/2014/main" id="{19178770-613C-4136-BAB5-EF64693BAEE8}"/>
            </a:ext>
          </a:extLst>
        </xdr:cNvPr>
        <xdr:cNvCxnSpPr/>
      </xdr:nvCxnSpPr>
      <xdr:spPr>
        <a:xfrm>
          <a:off x="2626360" y="9620250"/>
          <a:ext cx="80518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88646</xdr:rowOff>
    </xdr:from>
    <xdr:to>
      <xdr:col>10</xdr:col>
      <xdr:colOff>165100</xdr:colOff>
      <xdr:row>56</xdr:row>
      <xdr:rowOff>18796</xdr:rowOff>
    </xdr:to>
    <xdr:sp macro="" textlink="">
      <xdr:nvSpPr>
        <xdr:cNvPr id="193" name="楕円 192">
          <a:extLst>
            <a:ext uri="{FF2B5EF4-FFF2-40B4-BE49-F238E27FC236}">
              <a16:creationId xmlns:a16="http://schemas.microsoft.com/office/drawing/2014/main" id="{5B094720-AA6D-49E5-85B3-C805EB73B90E}"/>
            </a:ext>
          </a:extLst>
        </xdr:cNvPr>
        <xdr:cNvSpPr/>
      </xdr:nvSpPr>
      <xdr:spPr>
        <a:xfrm>
          <a:off x="1774190" y="95222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139446</xdr:rowOff>
    </xdr:from>
    <xdr:to>
      <xdr:col>15</xdr:col>
      <xdr:colOff>50800</xdr:colOff>
      <xdr:row>56</xdr:row>
      <xdr:rowOff>22860</xdr:rowOff>
    </xdr:to>
    <xdr:cxnSp macro="">
      <xdr:nvCxnSpPr>
        <xdr:cNvPr id="194" name="直線コネクタ 193">
          <a:extLst>
            <a:ext uri="{FF2B5EF4-FFF2-40B4-BE49-F238E27FC236}">
              <a16:creationId xmlns:a16="http://schemas.microsoft.com/office/drawing/2014/main" id="{59CDCA21-21CE-46D4-B3BE-E2AE3E13CEB9}"/>
            </a:ext>
          </a:extLst>
        </xdr:cNvPr>
        <xdr:cNvCxnSpPr/>
      </xdr:nvCxnSpPr>
      <xdr:spPr>
        <a:xfrm>
          <a:off x="1828800" y="9565386"/>
          <a:ext cx="79756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33782</xdr:rowOff>
    </xdr:from>
    <xdr:to>
      <xdr:col>6</xdr:col>
      <xdr:colOff>38100</xdr:colOff>
      <xdr:row>55</xdr:row>
      <xdr:rowOff>135382</xdr:rowOff>
    </xdr:to>
    <xdr:sp macro="" textlink="">
      <xdr:nvSpPr>
        <xdr:cNvPr id="195" name="楕円 194">
          <a:extLst>
            <a:ext uri="{FF2B5EF4-FFF2-40B4-BE49-F238E27FC236}">
              <a16:creationId xmlns:a16="http://schemas.microsoft.com/office/drawing/2014/main" id="{7F4902B2-5B8B-4DF7-9753-01DD18191AD2}"/>
            </a:ext>
          </a:extLst>
        </xdr:cNvPr>
        <xdr:cNvSpPr/>
      </xdr:nvSpPr>
      <xdr:spPr>
        <a:xfrm>
          <a:off x="988060" y="94616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84582</xdr:rowOff>
    </xdr:from>
    <xdr:to>
      <xdr:col>10</xdr:col>
      <xdr:colOff>114300</xdr:colOff>
      <xdr:row>55</xdr:row>
      <xdr:rowOff>139446</xdr:rowOff>
    </xdr:to>
    <xdr:cxnSp macro="">
      <xdr:nvCxnSpPr>
        <xdr:cNvPr id="196" name="直線コネクタ 195">
          <a:extLst>
            <a:ext uri="{FF2B5EF4-FFF2-40B4-BE49-F238E27FC236}">
              <a16:creationId xmlns:a16="http://schemas.microsoft.com/office/drawing/2014/main" id="{17816651-3EB8-44FC-B635-FBE5A1C41D16}"/>
            </a:ext>
          </a:extLst>
        </xdr:cNvPr>
        <xdr:cNvCxnSpPr/>
      </xdr:nvCxnSpPr>
      <xdr:spPr>
        <a:xfrm>
          <a:off x="1031240" y="9516237"/>
          <a:ext cx="79756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87647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BECC450-73B0-43CC-AE6F-E92F066C7966}"/>
            </a:ext>
          </a:extLst>
        </xdr:cNvPr>
        <xdr:cNvSpPr txBox="1"/>
      </xdr:nvSpPr>
      <xdr:spPr>
        <a:xfrm>
          <a:off x="3239144" y="1072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30497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1D0B30E-2595-44E3-B3F7-ABF7E4E29186}"/>
            </a:ext>
          </a:extLst>
        </xdr:cNvPr>
        <xdr:cNvSpPr txBox="1"/>
      </xdr:nvSpPr>
      <xdr:spPr>
        <a:xfrm>
          <a:off x="2439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16781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9CDF3A1-0116-4B64-AEE4-2CBC38008733}"/>
            </a:ext>
          </a:extLst>
        </xdr:cNvPr>
        <xdr:cNvSpPr txBox="1"/>
      </xdr:nvSpPr>
      <xdr:spPr>
        <a:xfrm>
          <a:off x="1641484" y="1047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108221</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361B7CF-2437-4115-BB9C-CDB6E51AD793}"/>
            </a:ext>
          </a:extLst>
        </xdr:cNvPr>
        <xdr:cNvSpPr txBox="1"/>
      </xdr:nvSpPr>
      <xdr:spPr>
        <a:xfrm>
          <a:off x="855354" y="1022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149623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E02D3E-C349-40CA-B333-069FA56A54BF}"/>
            </a:ext>
          </a:extLst>
        </xdr:cNvPr>
        <xdr:cNvSpPr txBox="1"/>
      </xdr:nvSpPr>
      <xdr:spPr>
        <a:xfrm>
          <a:off x="3239144" y="940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90187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D8E213A-E766-48C2-82E4-ABDF5E3742BE}"/>
            </a:ext>
          </a:extLst>
        </xdr:cNvPr>
        <xdr:cNvSpPr txBox="1"/>
      </xdr:nvSpPr>
      <xdr:spPr>
        <a:xfrm>
          <a:off x="2439044" y="935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35323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2508B0C7-19CE-4574-9033-2743834C8886}"/>
            </a:ext>
          </a:extLst>
        </xdr:cNvPr>
        <xdr:cNvSpPr txBox="1"/>
      </xdr:nvSpPr>
      <xdr:spPr>
        <a:xfrm>
          <a:off x="1641484" y="929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151909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8B743D3-BF26-4F5D-AC6B-226A23737BF5}"/>
            </a:ext>
          </a:extLst>
        </xdr:cNvPr>
        <xdr:cNvSpPr txBox="1"/>
      </xdr:nvSpPr>
      <xdr:spPr>
        <a:xfrm>
          <a:off x="855354" y="923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7FB7213-7134-40CC-8AF3-010E0F0004B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8084EDB-04F7-45A2-87A5-586CE8C5CBE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FF7E632-2F4B-4D51-ACE3-BF58BD07A2D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3DA98F9-8C1A-404F-9D02-D5A651A6110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FB215F5-DB33-447C-9D54-616385EF6030}"/>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5A167CD-929E-4CB8-84BF-636D464F9FB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4644DB9-4F90-423A-8E9C-84658B82BD3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8F59A2A-88FD-47B5-A594-5F805292E41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04EB2F7-A422-42A7-B3E6-780CEF5D007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6ECF806-F80A-48CB-9F88-EBE6C99D6D2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58A3CB6-8057-4494-B9F5-8FA0F301E0F9}"/>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7E34C1EE-3770-4EF7-8E28-C86F059D2A5F}"/>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F0D7C503-AE3B-4B1A-A7A1-F9B7ECF2615E}"/>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685F8D7A-7BFF-401C-BB32-08FC5DBD157B}"/>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46D19EA-22C9-4404-8E32-919AF7831428}"/>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9F8DE7D-443C-40B1-88FA-87E1A2B294C3}"/>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837230F-0DAB-4A16-82A2-EB4043E121FE}"/>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DC3EA942-8A3D-4F33-BEC6-E57BA11A94A0}"/>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0243AAB-9BAD-4DF9-9835-13F451888F57}"/>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4" name="テキスト ボックス 223">
          <a:extLst>
            <a:ext uri="{FF2B5EF4-FFF2-40B4-BE49-F238E27FC236}">
              <a16:creationId xmlns:a16="http://schemas.microsoft.com/office/drawing/2014/main" id="{E8A0F331-2B0F-42F6-AE62-28FF506FBE55}"/>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9E6559F-57FB-430A-9946-B28BAE4B6A2A}"/>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a:extLst>
            <a:ext uri="{FF2B5EF4-FFF2-40B4-BE49-F238E27FC236}">
              <a16:creationId xmlns:a16="http://schemas.microsoft.com/office/drawing/2014/main" id="{ACD282C4-E33B-462E-A49F-CED321D9DB83}"/>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8961E774-97C9-4D93-8CC5-AD43D623F4A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12455</xdr:rowOff>
    </xdr:from>
    <xdr:to>
      <xdr:col>54</xdr:col>
      <xdr:colOff>189865</xdr:colOff>
      <xdr:row>64</xdr:row>
      <xdr:rowOff>6462</xdr:rowOff>
    </xdr:to>
    <xdr:cxnSp macro="">
      <xdr:nvCxnSpPr>
        <xdr:cNvPr id="228" name="直線コネクタ 227">
          <a:extLst>
            <a:ext uri="{FF2B5EF4-FFF2-40B4-BE49-F238E27FC236}">
              <a16:creationId xmlns:a16="http://schemas.microsoft.com/office/drawing/2014/main" id="{894ED8E8-95F2-4EFA-A350-A1E3E562BE9A}"/>
            </a:ext>
          </a:extLst>
        </xdr:cNvPr>
        <xdr:cNvCxnSpPr/>
      </xdr:nvCxnSpPr>
      <xdr:spPr>
        <a:xfrm flipV="1">
          <a:off x="9429115" y="9446015"/>
          <a:ext cx="0" cy="153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10289</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C9728939-2A0A-4FF7-8877-6600D548A20A}"/>
            </a:ext>
          </a:extLst>
        </xdr:cNvPr>
        <xdr:cNvSpPr txBox="1"/>
      </xdr:nvSpPr>
      <xdr:spPr>
        <a:xfrm>
          <a:off x="9467850" y="1098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6462</xdr:rowOff>
    </xdr:from>
    <xdr:to>
      <xdr:col>55</xdr:col>
      <xdr:colOff>88900</xdr:colOff>
      <xdr:row>64</xdr:row>
      <xdr:rowOff>6462</xdr:rowOff>
    </xdr:to>
    <xdr:cxnSp macro="">
      <xdr:nvCxnSpPr>
        <xdr:cNvPr id="230" name="直線コネクタ 229">
          <a:extLst>
            <a:ext uri="{FF2B5EF4-FFF2-40B4-BE49-F238E27FC236}">
              <a16:creationId xmlns:a16="http://schemas.microsoft.com/office/drawing/2014/main" id="{EAAA6C7A-B81B-4CD1-BDBC-01830C44A0FC}"/>
            </a:ext>
          </a:extLst>
        </xdr:cNvPr>
        <xdr:cNvCxnSpPr/>
      </xdr:nvCxnSpPr>
      <xdr:spPr>
        <a:xfrm>
          <a:off x="9356090" y="109811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130582</xdr:rowOff>
    </xdr:from>
    <xdr:ext cx="599010" cy="259045"/>
    <xdr:sp macro="" textlink="">
      <xdr:nvSpPr>
        <xdr:cNvPr id="231" name="【橋りょう・トンネル】&#10;一人当たり有形固定資産（償却資産）額最大値テキスト">
          <a:extLst>
            <a:ext uri="{FF2B5EF4-FFF2-40B4-BE49-F238E27FC236}">
              <a16:creationId xmlns:a16="http://schemas.microsoft.com/office/drawing/2014/main" id="{F27AFAC5-631E-47BE-A7F1-01E2632816F2}"/>
            </a:ext>
          </a:extLst>
        </xdr:cNvPr>
        <xdr:cNvSpPr txBox="1"/>
      </xdr:nvSpPr>
      <xdr:spPr>
        <a:xfrm>
          <a:off x="9467850" y="9221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12455</xdr:rowOff>
    </xdr:from>
    <xdr:to>
      <xdr:col>55</xdr:col>
      <xdr:colOff>88900</xdr:colOff>
      <xdr:row>55</xdr:row>
      <xdr:rowOff>12455</xdr:rowOff>
    </xdr:to>
    <xdr:cxnSp macro="">
      <xdr:nvCxnSpPr>
        <xdr:cNvPr id="232" name="直線コネクタ 231">
          <a:extLst>
            <a:ext uri="{FF2B5EF4-FFF2-40B4-BE49-F238E27FC236}">
              <a16:creationId xmlns:a16="http://schemas.microsoft.com/office/drawing/2014/main" id="{60D88543-70ED-4F6D-B2CF-6923690B7356}"/>
            </a:ext>
          </a:extLst>
        </xdr:cNvPr>
        <xdr:cNvCxnSpPr/>
      </xdr:nvCxnSpPr>
      <xdr:spPr>
        <a:xfrm>
          <a:off x="9356090" y="94460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58</xdr:row>
      <xdr:rowOff>97766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EE3442C3-DDC5-4437-A874-AD86641DA446}"/>
            </a:ext>
          </a:extLst>
        </xdr:cNvPr>
        <xdr:cNvSpPr txBox="1"/>
      </xdr:nvSpPr>
      <xdr:spPr>
        <a:xfrm>
          <a:off x="9467850" y="100380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119339</xdr:rowOff>
    </xdr:from>
    <xdr:to>
      <xdr:col>55</xdr:col>
      <xdr:colOff>50800</xdr:colOff>
      <xdr:row>59</xdr:row>
      <xdr:rowOff>49489</xdr:rowOff>
    </xdr:to>
    <xdr:sp macro="" textlink="">
      <xdr:nvSpPr>
        <xdr:cNvPr id="234" name="フローチャート: 判断 233">
          <a:extLst>
            <a:ext uri="{FF2B5EF4-FFF2-40B4-BE49-F238E27FC236}">
              <a16:creationId xmlns:a16="http://schemas.microsoft.com/office/drawing/2014/main" id="{3DC4C9A0-57D3-4D39-97AD-29F95FDCC52D}"/>
            </a:ext>
          </a:extLst>
        </xdr:cNvPr>
        <xdr:cNvSpPr/>
      </xdr:nvSpPr>
      <xdr:spPr>
        <a:xfrm>
          <a:off x="9394190" y="10065344"/>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133139</xdr:rowOff>
    </xdr:from>
    <xdr:to>
      <xdr:col>50</xdr:col>
      <xdr:colOff>165100</xdr:colOff>
      <xdr:row>59</xdr:row>
      <xdr:rowOff>63289</xdr:rowOff>
    </xdr:to>
    <xdr:sp macro="" textlink="">
      <xdr:nvSpPr>
        <xdr:cNvPr id="235" name="フローチャート: 判断 234">
          <a:extLst>
            <a:ext uri="{FF2B5EF4-FFF2-40B4-BE49-F238E27FC236}">
              <a16:creationId xmlns:a16="http://schemas.microsoft.com/office/drawing/2014/main" id="{2BC6F3EB-8F29-4495-B4D1-DCF6CEE065E1}"/>
            </a:ext>
          </a:extLst>
        </xdr:cNvPr>
        <xdr:cNvSpPr/>
      </xdr:nvSpPr>
      <xdr:spPr>
        <a:xfrm>
          <a:off x="8632190" y="1008104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33954</xdr:rowOff>
    </xdr:from>
    <xdr:to>
      <xdr:col>46</xdr:col>
      <xdr:colOff>38100</xdr:colOff>
      <xdr:row>59</xdr:row>
      <xdr:rowOff>135554</xdr:rowOff>
    </xdr:to>
    <xdr:sp macro="" textlink="">
      <xdr:nvSpPr>
        <xdr:cNvPr id="236" name="フローチャート: 判断 235">
          <a:extLst>
            <a:ext uri="{FF2B5EF4-FFF2-40B4-BE49-F238E27FC236}">
              <a16:creationId xmlns:a16="http://schemas.microsoft.com/office/drawing/2014/main" id="{D07457A8-6417-4C2E-BF47-631AA006831C}"/>
            </a:ext>
          </a:extLst>
        </xdr:cNvPr>
        <xdr:cNvSpPr/>
      </xdr:nvSpPr>
      <xdr:spPr>
        <a:xfrm>
          <a:off x="7846060" y="1014759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53388</xdr:rowOff>
    </xdr:from>
    <xdr:to>
      <xdr:col>41</xdr:col>
      <xdr:colOff>101600</xdr:colOff>
      <xdr:row>59</xdr:row>
      <xdr:rowOff>154988</xdr:rowOff>
    </xdr:to>
    <xdr:sp macro="" textlink="">
      <xdr:nvSpPr>
        <xdr:cNvPr id="237" name="フローチャート: 判断 236">
          <a:extLst>
            <a:ext uri="{FF2B5EF4-FFF2-40B4-BE49-F238E27FC236}">
              <a16:creationId xmlns:a16="http://schemas.microsoft.com/office/drawing/2014/main" id="{59BEAC0D-39A7-4821-B480-4748A3B57A3E}"/>
            </a:ext>
          </a:extLst>
        </xdr:cNvPr>
        <xdr:cNvSpPr/>
      </xdr:nvSpPr>
      <xdr:spPr>
        <a:xfrm>
          <a:off x="7029450" y="1017274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129733</xdr:rowOff>
    </xdr:from>
    <xdr:to>
      <xdr:col>36</xdr:col>
      <xdr:colOff>165100</xdr:colOff>
      <xdr:row>61</xdr:row>
      <xdr:rowOff>59883</xdr:rowOff>
    </xdr:to>
    <xdr:sp macro="" textlink="">
      <xdr:nvSpPr>
        <xdr:cNvPr id="238" name="フローチャート: 判断 237">
          <a:extLst>
            <a:ext uri="{FF2B5EF4-FFF2-40B4-BE49-F238E27FC236}">
              <a16:creationId xmlns:a16="http://schemas.microsoft.com/office/drawing/2014/main" id="{C6FC1222-2021-4733-AACF-2A7BE5CA545B}"/>
            </a:ext>
          </a:extLst>
        </xdr:cNvPr>
        <xdr:cNvSpPr/>
      </xdr:nvSpPr>
      <xdr:spPr>
        <a:xfrm>
          <a:off x="6231890" y="1042054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4A5A8F7-8F8D-44BD-B801-764C6999F868}"/>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9817BC4-F485-47AA-B73D-D86DD17F847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1436789-97D5-47CC-A4A0-FF0B4106457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B0EA753-8138-4CC5-9210-7E060355AD7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B6D10D4-D0F5-4300-B565-6F8C4DD1518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85689</xdr:rowOff>
    </xdr:from>
    <xdr:to>
      <xdr:col>55</xdr:col>
      <xdr:colOff>50800</xdr:colOff>
      <xdr:row>58</xdr:row>
      <xdr:rowOff>15839</xdr:rowOff>
    </xdr:to>
    <xdr:sp macro="" textlink="">
      <xdr:nvSpPr>
        <xdr:cNvPr id="244" name="楕円 243">
          <a:extLst>
            <a:ext uri="{FF2B5EF4-FFF2-40B4-BE49-F238E27FC236}">
              <a16:creationId xmlns:a16="http://schemas.microsoft.com/office/drawing/2014/main" id="{1550A94C-43C7-4ECE-804A-928B8A37D260}"/>
            </a:ext>
          </a:extLst>
        </xdr:cNvPr>
        <xdr:cNvSpPr/>
      </xdr:nvSpPr>
      <xdr:spPr>
        <a:xfrm>
          <a:off x="9394190" y="986024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108566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B2AAA814-D94F-45C7-B554-2024E4393724}"/>
            </a:ext>
          </a:extLst>
        </xdr:cNvPr>
        <xdr:cNvSpPr txBox="1"/>
      </xdr:nvSpPr>
      <xdr:spPr>
        <a:xfrm>
          <a:off x="9467850" y="970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100998</xdr:rowOff>
    </xdr:from>
    <xdr:to>
      <xdr:col>50</xdr:col>
      <xdr:colOff>165100</xdr:colOff>
      <xdr:row>58</xdr:row>
      <xdr:rowOff>31148</xdr:rowOff>
    </xdr:to>
    <xdr:sp macro="" textlink="">
      <xdr:nvSpPr>
        <xdr:cNvPr id="246" name="楕円 245">
          <a:extLst>
            <a:ext uri="{FF2B5EF4-FFF2-40B4-BE49-F238E27FC236}">
              <a16:creationId xmlns:a16="http://schemas.microsoft.com/office/drawing/2014/main" id="{89C78C95-E56F-4294-BE28-321490B33D24}"/>
            </a:ext>
          </a:extLst>
        </xdr:cNvPr>
        <xdr:cNvSpPr/>
      </xdr:nvSpPr>
      <xdr:spPr>
        <a:xfrm>
          <a:off x="8632190" y="98698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136489</xdr:rowOff>
    </xdr:from>
    <xdr:to>
      <xdr:col>55</xdr:col>
      <xdr:colOff>0</xdr:colOff>
      <xdr:row>57</xdr:row>
      <xdr:rowOff>151798</xdr:rowOff>
    </xdr:to>
    <xdr:cxnSp macro="">
      <xdr:nvCxnSpPr>
        <xdr:cNvPr id="247" name="直線コネクタ 246">
          <a:extLst>
            <a:ext uri="{FF2B5EF4-FFF2-40B4-BE49-F238E27FC236}">
              <a16:creationId xmlns:a16="http://schemas.microsoft.com/office/drawing/2014/main" id="{B6A02709-01F0-4170-8E68-35F5E028AFB2}"/>
            </a:ext>
          </a:extLst>
        </xdr:cNvPr>
        <xdr:cNvCxnSpPr/>
      </xdr:nvCxnSpPr>
      <xdr:spPr>
        <a:xfrm flipV="1">
          <a:off x="8686800" y="9905329"/>
          <a:ext cx="742950" cy="1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121042</xdr:rowOff>
    </xdr:from>
    <xdr:to>
      <xdr:col>46</xdr:col>
      <xdr:colOff>38100</xdr:colOff>
      <xdr:row>58</xdr:row>
      <xdr:rowOff>51192</xdr:rowOff>
    </xdr:to>
    <xdr:sp macro="" textlink="">
      <xdr:nvSpPr>
        <xdr:cNvPr id="248" name="楕円 247">
          <a:extLst>
            <a:ext uri="{FF2B5EF4-FFF2-40B4-BE49-F238E27FC236}">
              <a16:creationId xmlns:a16="http://schemas.microsoft.com/office/drawing/2014/main" id="{0FFA9A0F-92B7-4B6C-9A3D-DFE0C72CDD2E}"/>
            </a:ext>
          </a:extLst>
        </xdr:cNvPr>
        <xdr:cNvSpPr/>
      </xdr:nvSpPr>
      <xdr:spPr>
        <a:xfrm>
          <a:off x="7846060" y="989559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151798</xdr:rowOff>
    </xdr:from>
    <xdr:to>
      <xdr:col>50</xdr:col>
      <xdr:colOff>114300</xdr:colOff>
      <xdr:row>58</xdr:row>
      <xdr:rowOff>392</xdr:rowOff>
    </xdr:to>
    <xdr:cxnSp macro="">
      <xdr:nvCxnSpPr>
        <xdr:cNvPr id="249" name="直線コネクタ 248">
          <a:extLst>
            <a:ext uri="{FF2B5EF4-FFF2-40B4-BE49-F238E27FC236}">
              <a16:creationId xmlns:a16="http://schemas.microsoft.com/office/drawing/2014/main" id="{721DB1D7-DCA7-4E23-9537-9DA7AEC97743}"/>
            </a:ext>
          </a:extLst>
        </xdr:cNvPr>
        <xdr:cNvCxnSpPr/>
      </xdr:nvCxnSpPr>
      <xdr:spPr>
        <a:xfrm flipV="1">
          <a:off x="7889240" y="9924448"/>
          <a:ext cx="797560" cy="2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137806</xdr:rowOff>
    </xdr:from>
    <xdr:to>
      <xdr:col>41</xdr:col>
      <xdr:colOff>101600</xdr:colOff>
      <xdr:row>58</xdr:row>
      <xdr:rowOff>67956</xdr:rowOff>
    </xdr:to>
    <xdr:sp macro="" textlink="">
      <xdr:nvSpPr>
        <xdr:cNvPr id="250" name="楕円 249">
          <a:extLst>
            <a:ext uri="{FF2B5EF4-FFF2-40B4-BE49-F238E27FC236}">
              <a16:creationId xmlns:a16="http://schemas.microsoft.com/office/drawing/2014/main" id="{171F3075-7122-49D4-8760-D03FCDB19B80}"/>
            </a:ext>
          </a:extLst>
        </xdr:cNvPr>
        <xdr:cNvSpPr/>
      </xdr:nvSpPr>
      <xdr:spPr>
        <a:xfrm>
          <a:off x="7029450" y="990664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392</xdr:rowOff>
    </xdr:from>
    <xdr:to>
      <xdr:col>45</xdr:col>
      <xdr:colOff>177800</xdr:colOff>
      <xdr:row>58</xdr:row>
      <xdr:rowOff>17156</xdr:rowOff>
    </xdr:to>
    <xdr:cxnSp macro="">
      <xdr:nvCxnSpPr>
        <xdr:cNvPr id="251" name="直線コネクタ 250">
          <a:extLst>
            <a:ext uri="{FF2B5EF4-FFF2-40B4-BE49-F238E27FC236}">
              <a16:creationId xmlns:a16="http://schemas.microsoft.com/office/drawing/2014/main" id="{7592250D-9A46-466C-8741-332986E647CE}"/>
            </a:ext>
          </a:extLst>
        </xdr:cNvPr>
        <xdr:cNvCxnSpPr/>
      </xdr:nvCxnSpPr>
      <xdr:spPr>
        <a:xfrm flipV="1">
          <a:off x="7084060" y="9944492"/>
          <a:ext cx="80518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159626</xdr:rowOff>
    </xdr:from>
    <xdr:to>
      <xdr:col>36</xdr:col>
      <xdr:colOff>165100</xdr:colOff>
      <xdr:row>58</xdr:row>
      <xdr:rowOff>89776</xdr:rowOff>
    </xdr:to>
    <xdr:sp macro="" textlink="">
      <xdr:nvSpPr>
        <xdr:cNvPr id="252" name="楕円 251">
          <a:extLst>
            <a:ext uri="{FF2B5EF4-FFF2-40B4-BE49-F238E27FC236}">
              <a16:creationId xmlns:a16="http://schemas.microsoft.com/office/drawing/2014/main" id="{C1ACF345-CE54-419A-AC6F-11E57BD74977}"/>
            </a:ext>
          </a:extLst>
        </xdr:cNvPr>
        <xdr:cNvSpPr/>
      </xdr:nvSpPr>
      <xdr:spPr>
        <a:xfrm>
          <a:off x="6231890" y="993418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17156</xdr:rowOff>
    </xdr:from>
    <xdr:to>
      <xdr:col>41</xdr:col>
      <xdr:colOff>50800</xdr:colOff>
      <xdr:row>58</xdr:row>
      <xdr:rowOff>38976</xdr:rowOff>
    </xdr:to>
    <xdr:cxnSp macro="">
      <xdr:nvCxnSpPr>
        <xdr:cNvPr id="253" name="直線コネクタ 252">
          <a:extLst>
            <a:ext uri="{FF2B5EF4-FFF2-40B4-BE49-F238E27FC236}">
              <a16:creationId xmlns:a16="http://schemas.microsoft.com/office/drawing/2014/main" id="{9E7FD6B5-5A13-45BA-9760-717BFAC212BB}"/>
            </a:ext>
          </a:extLst>
        </xdr:cNvPr>
        <xdr:cNvCxnSpPr/>
      </xdr:nvCxnSpPr>
      <xdr:spPr>
        <a:xfrm flipV="1">
          <a:off x="6286500" y="9965066"/>
          <a:ext cx="797560" cy="1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54416</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AA14E98-8C59-4513-8A31-4D608C6DA7BF}"/>
            </a:ext>
          </a:extLst>
        </xdr:cNvPr>
        <xdr:cNvSpPr txBox="1"/>
      </xdr:nvSpPr>
      <xdr:spPr>
        <a:xfrm>
          <a:off x="8401265" y="1017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126681</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6E1C5DB0-78B5-468E-8C01-177126B252F9}"/>
            </a:ext>
          </a:extLst>
        </xdr:cNvPr>
        <xdr:cNvSpPr txBox="1"/>
      </xdr:nvSpPr>
      <xdr:spPr>
        <a:xfrm>
          <a:off x="7610690" y="10246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146115</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62D5F24B-9285-4588-8828-40B6C41AB161}"/>
            </a:ext>
          </a:extLst>
        </xdr:cNvPr>
        <xdr:cNvSpPr txBox="1"/>
      </xdr:nvSpPr>
      <xdr:spPr>
        <a:xfrm>
          <a:off x="6822655" y="10259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51010</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A01E85DB-A8E8-4695-B141-F812762D3C78}"/>
            </a:ext>
          </a:extLst>
        </xdr:cNvPr>
        <xdr:cNvSpPr txBox="1"/>
      </xdr:nvSpPr>
      <xdr:spPr>
        <a:xfrm>
          <a:off x="6007950" y="10513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47675</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86C4CC32-EB1E-4812-B2C7-C9F0B94A9B8B}"/>
            </a:ext>
          </a:extLst>
        </xdr:cNvPr>
        <xdr:cNvSpPr txBox="1"/>
      </xdr:nvSpPr>
      <xdr:spPr>
        <a:xfrm>
          <a:off x="8401265" y="9650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67719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D901C2BA-A2C0-412F-8142-8442562280C1}"/>
            </a:ext>
          </a:extLst>
        </xdr:cNvPr>
        <xdr:cNvSpPr txBox="1"/>
      </xdr:nvSpPr>
      <xdr:spPr>
        <a:xfrm>
          <a:off x="7610690" y="966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84483</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44945875-1BF4-491F-976C-DDE24D9E7BC3}"/>
            </a:ext>
          </a:extLst>
        </xdr:cNvPr>
        <xdr:cNvSpPr txBox="1"/>
      </xdr:nvSpPr>
      <xdr:spPr>
        <a:xfrm>
          <a:off x="6822655" y="9687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106303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7637163D-AA44-4E2F-8C87-9F3285A3EA95}"/>
            </a:ext>
          </a:extLst>
        </xdr:cNvPr>
        <xdr:cNvSpPr txBox="1"/>
      </xdr:nvSpPr>
      <xdr:spPr>
        <a:xfrm>
          <a:off x="6007950" y="970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3F60D7E-3068-4190-8D8B-E48026B8100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0AB8930-42EE-4E75-A3ED-E32456574E7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996C631-FEB3-49C2-AF13-77F84459744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18C570D-3C6F-41CC-9BA9-2D0BA49C226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BF6A301-BB76-4D70-8E01-58A4B9546AB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106C6872-1B8E-47A7-8431-352CFCC8960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2C3BB1D-B583-4449-869C-72250D1950B6}"/>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5A9C65B-0A00-46A9-A9A4-ED537389560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5622E4B1-DBB7-40A5-A827-F83C0F96801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D50AB40-4456-43FB-A817-328E2A17C3E2}"/>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5FC6E6D-E345-4744-AEA2-519EC83F545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4B6C867D-A550-459E-8DE3-25F45D09E439}"/>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4F149F2-4CE0-4FE5-A63B-437005598EBF}"/>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F28ED0C2-6BAA-4199-B7D4-0DB861D4F6B3}"/>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6A233B2E-72CA-42D3-8020-2322EC7B8CFA}"/>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E64111F3-732C-4892-A2D5-10526B4E0492}"/>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7299CC44-BFD2-464F-8869-9634C4974F47}"/>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34B5297C-BD58-416C-8D52-0F56606FB1E1}"/>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C208F152-52D2-44C2-A3A6-EDD49C6845CA}"/>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35D390EE-D0A2-4E0B-9446-BC1D7605E7BF}"/>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F493627C-D7FF-4039-865B-EA37029FC4DA}"/>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3073C9B0-EA3D-48B1-85A7-A3A24FF2B03F}"/>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4" name="テキスト ボックス 283">
          <a:extLst>
            <a:ext uri="{FF2B5EF4-FFF2-40B4-BE49-F238E27FC236}">
              <a16:creationId xmlns:a16="http://schemas.microsoft.com/office/drawing/2014/main" id="{4FDDBE02-3C55-48C4-8A69-8BE9D60E556F}"/>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B8DFC80-5ACC-43FD-8F53-F60D72658C2B}"/>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BFA06727-7530-4F99-9822-D5C5B0926E83}"/>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949D489-4A9F-4B04-8B22-45690364F8C3}"/>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170362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943317F-CB61-4438-AAC8-1D15DFEDF817}"/>
            </a:ext>
          </a:extLst>
        </xdr:cNvPr>
        <xdr:cNvCxnSpPr/>
      </xdr:nvCxnSpPr>
      <xdr:spPr>
        <a:xfrm flipV="1">
          <a:off x="4173855" y="13375822"/>
          <a:ext cx="0" cy="1406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607A2B6D-04E2-45C8-9EC4-DD6CCCAC69E7}"/>
            </a:ext>
          </a:extLst>
        </xdr:cNvPr>
        <xdr:cNvSpPr txBox="1"/>
      </xdr:nvSpPr>
      <xdr:spPr>
        <a:xfrm>
          <a:off x="4212590" y="1478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2868D680-D085-406C-B557-350E104C3548}"/>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117039</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45991D85-B8CA-448F-96DD-2386A839FF39}"/>
            </a:ext>
          </a:extLst>
        </xdr:cNvPr>
        <xdr:cNvSpPr txBox="1"/>
      </xdr:nvSpPr>
      <xdr:spPr>
        <a:xfrm>
          <a:off x="4212590" y="1314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170362</xdr:rowOff>
    </xdr:from>
    <xdr:to>
      <xdr:col>24</xdr:col>
      <xdr:colOff>152400</xdr:colOff>
      <xdr:row>77</xdr:row>
      <xdr:rowOff>170362</xdr:rowOff>
    </xdr:to>
    <xdr:cxnSp macro="">
      <xdr:nvCxnSpPr>
        <xdr:cNvPr id="292" name="直線コネクタ 291">
          <a:extLst>
            <a:ext uri="{FF2B5EF4-FFF2-40B4-BE49-F238E27FC236}">
              <a16:creationId xmlns:a16="http://schemas.microsoft.com/office/drawing/2014/main" id="{9BD2891A-50F2-4622-B0DA-FA6BD97B30EC}"/>
            </a:ext>
          </a:extLst>
        </xdr:cNvPr>
        <xdr:cNvCxnSpPr/>
      </xdr:nvCxnSpPr>
      <xdr:spPr>
        <a:xfrm>
          <a:off x="4112260" y="13375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070AF87-FAE3-44B7-8400-016AEB6816B8}"/>
            </a:ext>
          </a:extLst>
        </xdr:cNvPr>
        <xdr:cNvSpPr txBox="1"/>
      </xdr:nvSpPr>
      <xdr:spPr>
        <a:xfrm>
          <a:off x="4212590" y="1440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16692</xdr:rowOff>
    </xdr:from>
    <xdr:to>
      <xdr:col>24</xdr:col>
      <xdr:colOff>114300</xdr:colOff>
      <xdr:row>84</xdr:row>
      <xdr:rowOff>118292</xdr:rowOff>
    </xdr:to>
    <xdr:sp macro="" textlink="">
      <xdr:nvSpPr>
        <xdr:cNvPr id="294" name="フローチャート: 判断 293">
          <a:extLst>
            <a:ext uri="{FF2B5EF4-FFF2-40B4-BE49-F238E27FC236}">
              <a16:creationId xmlns:a16="http://schemas.microsoft.com/office/drawing/2014/main" id="{6E3D790B-BCA0-4CBF-9324-E91CF17C0EA9}"/>
            </a:ext>
          </a:extLst>
        </xdr:cNvPr>
        <xdr:cNvSpPr/>
      </xdr:nvSpPr>
      <xdr:spPr>
        <a:xfrm>
          <a:off x="4131310" y="144223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155484</xdr:rowOff>
    </xdr:from>
    <xdr:to>
      <xdr:col>20</xdr:col>
      <xdr:colOff>38100</xdr:colOff>
      <xdr:row>84</xdr:row>
      <xdr:rowOff>85634</xdr:rowOff>
    </xdr:to>
    <xdr:sp macro="" textlink="">
      <xdr:nvSpPr>
        <xdr:cNvPr id="295" name="フローチャート: 判断 294">
          <a:extLst>
            <a:ext uri="{FF2B5EF4-FFF2-40B4-BE49-F238E27FC236}">
              <a16:creationId xmlns:a16="http://schemas.microsoft.com/office/drawing/2014/main" id="{F2E4748E-4D38-4FF3-A5D9-01414E140612}"/>
            </a:ext>
          </a:extLst>
        </xdr:cNvPr>
        <xdr:cNvSpPr/>
      </xdr:nvSpPr>
      <xdr:spPr>
        <a:xfrm>
          <a:off x="3388360" y="1438583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104866</xdr:rowOff>
    </xdr:from>
    <xdr:to>
      <xdr:col>15</xdr:col>
      <xdr:colOff>101600</xdr:colOff>
      <xdr:row>83</xdr:row>
      <xdr:rowOff>35016</xdr:rowOff>
    </xdr:to>
    <xdr:sp macro="" textlink="">
      <xdr:nvSpPr>
        <xdr:cNvPr id="296" name="フローチャート: 判断 295">
          <a:extLst>
            <a:ext uri="{FF2B5EF4-FFF2-40B4-BE49-F238E27FC236}">
              <a16:creationId xmlns:a16="http://schemas.microsoft.com/office/drawing/2014/main" id="{C82DF9A5-0ED8-4E94-B1A0-2D9824DB18D2}"/>
            </a:ext>
          </a:extLst>
        </xdr:cNvPr>
        <xdr:cNvSpPr/>
      </xdr:nvSpPr>
      <xdr:spPr>
        <a:xfrm>
          <a:off x="2571750" y="1416186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98334</xdr:rowOff>
    </xdr:from>
    <xdr:to>
      <xdr:col>10</xdr:col>
      <xdr:colOff>165100</xdr:colOff>
      <xdr:row>83</xdr:row>
      <xdr:rowOff>28484</xdr:rowOff>
    </xdr:to>
    <xdr:sp macro="" textlink="">
      <xdr:nvSpPr>
        <xdr:cNvPr id="297" name="フローチャート: 判断 296">
          <a:extLst>
            <a:ext uri="{FF2B5EF4-FFF2-40B4-BE49-F238E27FC236}">
              <a16:creationId xmlns:a16="http://schemas.microsoft.com/office/drawing/2014/main" id="{ED885BD7-682E-4017-8E3E-365A095C2A79}"/>
            </a:ext>
          </a:extLst>
        </xdr:cNvPr>
        <xdr:cNvSpPr/>
      </xdr:nvSpPr>
      <xdr:spPr>
        <a:xfrm>
          <a:off x="1774190" y="1415342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8" name="フローチャート: 判断 297">
          <a:extLst>
            <a:ext uri="{FF2B5EF4-FFF2-40B4-BE49-F238E27FC236}">
              <a16:creationId xmlns:a16="http://schemas.microsoft.com/office/drawing/2014/main" id="{0A4D3C0E-BA3D-4878-908B-85805A8F2519}"/>
            </a:ext>
          </a:extLst>
        </xdr:cNvPr>
        <xdr:cNvSpPr/>
      </xdr:nvSpPr>
      <xdr:spPr>
        <a:xfrm>
          <a:off x="988060" y="1388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52BE506-32BB-4C02-BC9D-51EDE5E5DBF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D5451EA-0A65-4ADC-8A30-5388D58E6E6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FE66AF7-0D40-4C77-923D-B76C721A96C7}"/>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CBF7542-258F-4CE1-ABBC-EE73749B8397}"/>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CD14423-55CA-4301-81CF-C3A1FE0BFB45}"/>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98334</xdr:rowOff>
    </xdr:from>
    <xdr:to>
      <xdr:col>24</xdr:col>
      <xdr:colOff>114300</xdr:colOff>
      <xdr:row>81</xdr:row>
      <xdr:rowOff>28484</xdr:rowOff>
    </xdr:to>
    <xdr:sp macro="" textlink="">
      <xdr:nvSpPr>
        <xdr:cNvPr id="304" name="楕円 303">
          <a:extLst>
            <a:ext uri="{FF2B5EF4-FFF2-40B4-BE49-F238E27FC236}">
              <a16:creationId xmlns:a16="http://schemas.microsoft.com/office/drawing/2014/main" id="{BCD5ECD5-10CD-4F3B-ABCC-97B10D9982A1}"/>
            </a:ext>
          </a:extLst>
        </xdr:cNvPr>
        <xdr:cNvSpPr/>
      </xdr:nvSpPr>
      <xdr:spPr>
        <a:xfrm>
          <a:off x="4131310" y="138105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121211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CA90C82-8DAB-4032-839E-DBD5B4C69480}"/>
            </a:ext>
          </a:extLst>
        </xdr:cNvPr>
        <xdr:cNvSpPr txBox="1"/>
      </xdr:nvSpPr>
      <xdr:spPr>
        <a:xfrm>
          <a:off x="4212590" y="13667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42818</xdr:rowOff>
    </xdr:from>
    <xdr:to>
      <xdr:col>20</xdr:col>
      <xdr:colOff>38100</xdr:colOff>
      <xdr:row>80</xdr:row>
      <xdr:rowOff>144418</xdr:rowOff>
    </xdr:to>
    <xdr:sp macro="" textlink="">
      <xdr:nvSpPr>
        <xdr:cNvPr id="306" name="楕円 305">
          <a:extLst>
            <a:ext uri="{FF2B5EF4-FFF2-40B4-BE49-F238E27FC236}">
              <a16:creationId xmlns:a16="http://schemas.microsoft.com/office/drawing/2014/main" id="{EB0744C9-4202-410D-A8FF-0CB9D2C4DD4D}"/>
            </a:ext>
          </a:extLst>
        </xdr:cNvPr>
        <xdr:cNvSpPr/>
      </xdr:nvSpPr>
      <xdr:spPr>
        <a:xfrm>
          <a:off x="3388360" y="137607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93618</xdr:rowOff>
    </xdr:from>
    <xdr:to>
      <xdr:col>24</xdr:col>
      <xdr:colOff>63500</xdr:colOff>
      <xdr:row>80</xdr:row>
      <xdr:rowOff>149134</xdr:rowOff>
    </xdr:to>
    <xdr:cxnSp macro="">
      <xdr:nvCxnSpPr>
        <xdr:cNvPr id="307" name="直線コネクタ 306">
          <a:extLst>
            <a:ext uri="{FF2B5EF4-FFF2-40B4-BE49-F238E27FC236}">
              <a16:creationId xmlns:a16="http://schemas.microsoft.com/office/drawing/2014/main" id="{3DE019D9-5CB5-4501-8C2A-602BCC7527B9}"/>
            </a:ext>
          </a:extLst>
        </xdr:cNvPr>
        <xdr:cNvCxnSpPr/>
      </xdr:nvCxnSpPr>
      <xdr:spPr>
        <a:xfrm>
          <a:off x="3431540" y="13813428"/>
          <a:ext cx="742950" cy="5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152219</xdr:rowOff>
    </xdr:from>
    <xdr:to>
      <xdr:col>15</xdr:col>
      <xdr:colOff>101600</xdr:colOff>
      <xdr:row>80</xdr:row>
      <xdr:rowOff>82369</xdr:rowOff>
    </xdr:to>
    <xdr:sp macro="" textlink="">
      <xdr:nvSpPr>
        <xdr:cNvPr id="308" name="楕円 307">
          <a:extLst>
            <a:ext uri="{FF2B5EF4-FFF2-40B4-BE49-F238E27FC236}">
              <a16:creationId xmlns:a16="http://schemas.microsoft.com/office/drawing/2014/main" id="{BD95F6A3-823A-45C2-B716-CF067855E4A3}"/>
            </a:ext>
          </a:extLst>
        </xdr:cNvPr>
        <xdr:cNvSpPr/>
      </xdr:nvSpPr>
      <xdr:spPr>
        <a:xfrm>
          <a:off x="2571750" y="136967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31569</xdr:rowOff>
    </xdr:from>
    <xdr:to>
      <xdr:col>19</xdr:col>
      <xdr:colOff>177800</xdr:colOff>
      <xdr:row>80</xdr:row>
      <xdr:rowOff>93618</xdr:rowOff>
    </xdr:to>
    <xdr:cxnSp macro="">
      <xdr:nvCxnSpPr>
        <xdr:cNvPr id="309" name="直線コネクタ 308">
          <a:extLst>
            <a:ext uri="{FF2B5EF4-FFF2-40B4-BE49-F238E27FC236}">
              <a16:creationId xmlns:a16="http://schemas.microsoft.com/office/drawing/2014/main" id="{07D4A9A2-85CA-4EA4-806D-7675A9267785}"/>
            </a:ext>
          </a:extLst>
        </xdr:cNvPr>
        <xdr:cNvCxnSpPr/>
      </xdr:nvCxnSpPr>
      <xdr:spPr>
        <a:xfrm>
          <a:off x="2626360" y="13745664"/>
          <a:ext cx="805180" cy="6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90170</xdr:rowOff>
    </xdr:from>
    <xdr:to>
      <xdr:col>10</xdr:col>
      <xdr:colOff>165100</xdr:colOff>
      <xdr:row>80</xdr:row>
      <xdr:rowOff>20320</xdr:rowOff>
    </xdr:to>
    <xdr:sp macro="" textlink="">
      <xdr:nvSpPr>
        <xdr:cNvPr id="310" name="楕円 309">
          <a:extLst>
            <a:ext uri="{FF2B5EF4-FFF2-40B4-BE49-F238E27FC236}">
              <a16:creationId xmlns:a16="http://schemas.microsoft.com/office/drawing/2014/main" id="{B22C8116-1254-4847-B54D-6DC729691E68}"/>
            </a:ext>
          </a:extLst>
        </xdr:cNvPr>
        <xdr:cNvSpPr/>
      </xdr:nvSpPr>
      <xdr:spPr>
        <a:xfrm>
          <a:off x="1774190" y="136385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140970</xdr:rowOff>
    </xdr:from>
    <xdr:to>
      <xdr:col>15</xdr:col>
      <xdr:colOff>50800</xdr:colOff>
      <xdr:row>80</xdr:row>
      <xdr:rowOff>31569</xdr:rowOff>
    </xdr:to>
    <xdr:cxnSp macro="">
      <xdr:nvCxnSpPr>
        <xdr:cNvPr id="311" name="直線コネクタ 310">
          <a:extLst>
            <a:ext uri="{FF2B5EF4-FFF2-40B4-BE49-F238E27FC236}">
              <a16:creationId xmlns:a16="http://schemas.microsoft.com/office/drawing/2014/main" id="{BEDB7994-97CA-4578-BFF4-6242EC4DA6F5}"/>
            </a:ext>
          </a:extLst>
        </xdr:cNvPr>
        <xdr:cNvCxnSpPr/>
      </xdr:nvCxnSpPr>
      <xdr:spPr>
        <a:xfrm>
          <a:off x="1828800" y="13683615"/>
          <a:ext cx="79756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24856</xdr:rowOff>
    </xdr:from>
    <xdr:to>
      <xdr:col>6</xdr:col>
      <xdr:colOff>38100</xdr:colOff>
      <xdr:row>79</xdr:row>
      <xdr:rowOff>126456</xdr:rowOff>
    </xdr:to>
    <xdr:sp macro="" textlink="">
      <xdr:nvSpPr>
        <xdr:cNvPr id="312" name="楕円 311">
          <a:extLst>
            <a:ext uri="{FF2B5EF4-FFF2-40B4-BE49-F238E27FC236}">
              <a16:creationId xmlns:a16="http://schemas.microsoft.com/office/drawing/2014/main" id="{73356777-EA8B-408A-966C-9661C52993D7}"/>
            </a:ext>
          </a:extLst>
        </xdr:cNvPr>
        <xdr:cNvSpPr/>
      </xdr:nvSpPr>
      <xdr:spPr>
        <a:xfrm>
          <a:off x="988060" y="13565596"/>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75656</xdr:rowOff>
    </xdr:from>
    <xdr:to>
      <xdr:col>10</xdr:col>
      <xdr:colOff>114300</xdr:colOff>
      <xdr:row>79</xdr:row>
      <xdr:rowOff>140970</xdr:rowOff>
    </xdr:to>
    <xdr:cxnSp macro="">
      <xdr:nvCxnSpPr>
        <xdr:cNvPr id="313" name="直線コネクタ 312">
          <a:extLst>
            <a:ext uri="{FF2B5EF4-FFF2-40B4-BE49-F238E27FC236}">
              <a16:creationId xmlns:a16="http://schemas.microsoft.com/office/drawing/2014/main" id="{4E92CA39-415E-4B33-BA0F-8A30CA964C7A}"/>
            </a:ext>
          </a:extLst>
        </xdr:cNvPr>
        <xdr:cNvCxnSpPr/>
      </xdr:nvCxnSpPr>
      <xdr:spPr>
        <a:xfrm>
          <a:off x="1031240" y="13620206"/>
          <a:ext cx="797560" cy="6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76761</xdr:rowOff>
    </xdr:from>
    <xdr:ext cx="405111" cy="259045"/>
    <xdr:sp macro="" textlink="">
      <xdr:nvSpPr>
        <xdr:cNvPr id="314" name="n_1aveValue【公営住宅】&#10;有形固定資産減価償却率">
          <a:extLst>
            <a:ext uri="{FF2B5EF4-FFF2-40B4-BE49-F238E27FC236}">
              <a16:creationId xmlns:a16="http://schemas.microsoft.com/office/drawing/2014/main" id="{F7B95F0A-6444-4969-9040-3C6E791886BF}"/>
            </a:ext>
          </a:extLst>
        </xdr:cNvPr>
        <xdr:cNvSpPr txBox="1"/>
      </xdr:nvSpPr>
      <xdr:spPr>
        <a:xfrm>
          <a:off x="3239144"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26143</xdr:rowOff>
    </xdr:from>
    <xdr:ext cx="405111" cy="259045"/>
    <xdr:sp macro="" textlink="">
      <xdr:nvSpPr>
        <xdr:cNvPr id="315" name="n_2aveValue【公営住宅】&#10;有形固定資産減価償却率">
          <a:extLst>
            <a:ext uri="{FF2B5EF4-FFF2-40B4-BE49-F238E27FC236}">
              <a16:creationId xmlns:a16="http://schemas.microsoft.com/office/drawing/2014/main" id="{0B583F4C-C42C-4457-9820-91034D602AF3}"/>
            </a:ext>
          </a:extLst>
        </xdr:cNvPr>
        <xdr:cNvSpPr txBox="1"/>
      </xdr:nvSpPr>
      <xdr:spPr>
        <a:xfrm>
          <a:off x="2439044" y="142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19611</xdr:rowOff>
    </xdr:from>
    <xdr:ext cx="405111" cy="259045"/>
    <xdr:sp macro="" textlink="">
      <xdr:nvSpPr>
        <xdr:cNvPr id="316" name="n_3aveValue【公営住宅】&#10;有形固定資産減価償却率">
          <a:extLst>
            <a:ext uri="{FF2B5EF4-FFF2-40B4-BE49-F238E27FC236}">
              <a16:creationId xmlns:a16="http://schemas.microsoft.com/office/drawing/2014/main" id="{31796AA0-2EBF-45BB-B617-9C77387B23CF}"/>
            </a:ext>
          </a:extLst>
        </xdr:cNvPr>
        <xdr:cNvSpPr txBox="1"/>
      </xdr:nvSpPr>
      <xdr:spPr>
        <a:xfrm>
          <a:off x="1641484" y="14246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91457</xdr:rowOff>
    </xdr:from>
    <xdr:ext cx="405111" cy="259045"/>
    <xdr:sp macro="" textlink="">
      <xdr:nvSpPr>
        <xdr:cNvPr id="317" name="n_4aveValue【公営住宅】&#10;有形固定資産減価償却率">
          <a:extLst>
            <a:ext uri="{FF2B5EF4-FFF2-40B4-BE49-F238E27FC236}">
              <a16:creationId xmlns:a16="http://schemas.microsoft.com/office/drawing/2014/main" id="{0AE8B62D-F24C-42BE-B072-0226C364B1FE}"/>
            </a:ext>
          </a:extLst>
        </xdr:cNvPr>
        <xdr:cNvSpPr txBox="1"/>
      </xdr:nvSpPr>
      <xdr:spPr>
        <a:xfrm>
          <a:off x="85535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160945</xdr:rowOff>
    </xdr:from>
    <xdr:ext cx="405111" cy="259045"/>
    <xdr:sp macro="" textlink="">
      <xdr:nvSpPr>
        <xdr:cNvPr id="318" name="n_1mainValue【公営住宅】&#10;有形固定資産減価償却率">
          <a:extLst>
            <a:ext uri="{FF2B5EF4-FFF2-40B4-BE49-F238E27FC236}">
              <a16:creationId xmlns:a16="http://schemas.microsoft.com/office/drawing/2014/main" id="{BEC8A121-BA9D-4C72-984C-AF5D1B2E2798}"/>
            </a:ext>
          </a:extLst>
        </xdr:cNvPr>
        <xdr:cNvSpPr txBox="1"/>
      </xdr:nvSpPr>
      <xdr:spPr>
        <a:xfrm>
          <a:off x="3239144" y="1353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98896</xdr:rowOff>
    </xdr:from>
    <xdr:ext cx="405111" cy="259045"/>
    <xdr:sp macro="" textlink="">
      <xdr:nvSpPr>
        <xdr:cNvPr id="319" name="n_2mainValue【公営住宅】&#10;有形固定資産減価償却率">
          <a:extLst>
            <a:ext uri="{FF2B5EF4-FFF2-40B4-BE49-F238E27FC236}">
              <a16:creationId xmlns:a16="http://schemas.microsoft.com/office/drawing/2014/main" id="{112177F7-F0E7-4CB9-AC84-DC541D3FCF01}"/>
            </a:ext>
          </a:extLst>
        </xdr:cNvPr>
        <xdr:cNvSpPr txBox="1"/>
      </xdr:nvSpPr>
      <xdr:spPr>
        <a:xfrm>
          <a:off x="2439044" y="1346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36847</xdr:rowOff>
    </xdr:from>
    <xdr:ext cx="405111" cy="259045"/>
    <xdr:sp macro="" textlink="">
      <xdr:nvSpPr>
        <xdr:cNvPr id="320" name="n_3mainValue【公営住宅】&#10;有形固定資産減価償却率">
          <a:extLst>
            <a:ext uri="{FF2B5EF4-FFF2-40B4-BE49-F238E27FC236}">
              <a16:creationId xmlns:a16="http://schemas.microsoft.com/office/drawing/2014/main" id="{7587DB7B-44CA-4B0D-A9FA-F5712C54B5C7}"/>
            </a:ext>
          </a:extLst>
        </xdr:cNvPr>
        <xdr:cNvSpPr txBox="1"/>
      </xdr:nvSpPr>
      <xdr:spPr>
        <a:xfrm>
          <a:off x="164148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142983</xdr:rowOff>
    </xdr:from>
    <xdr:ext cx="405111" cy="259045"/>
    <xdr:sp macro="" textlink="">
      <xdr:nvSpPr>
        <xdr:cNvPr id="321" name="n_4mainValue【公営住宅】&#10;有形固定資産減価償却率">
          <a:extLst>
            <a:ext uri="{FF2B5EF4-FFF2-40B4-BE49-F238E27FC236}">
              <a16:creationId xmlns:a16="http://schemas.microsoft.com/office/drawing/2014/main" id="{1F3776ED-C046-49F9-AF95-BAA8E09AAC26}"/>
            </a:ext>
          </a:extLst>
        </xdr:cNvPr>
        <xdr:cNvSpPr txBox="1"/>
      </xdr:nvSpPr>
      <xdr:spPr>
        <a:xfrm>
          <a:off x="855354" y="13342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6214EF1-1E55-41B1-86B7-0BD7C8D8E5C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7894248-D977-4ECB-9871-F15ED7587C0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99670C4-CC9E-4F13-B9E7-0FD1DFB9DDA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5AB427E-0836-4ACB-94DB-2F17A36F263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7F64FC1-70F2-40C5-ADA2-FE49A29CF0F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C6C21B6-CF03-4514-8ADA-E99A27D2C6F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A6169F8-550E-418D-BBEC-1401508E967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95253FB-C972-40DF-A2FC-8F3CDA56335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6140A70-6748-4B11-9E04-1F5501869B1E}"/>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D2AA42A-AE3C-44D8-88F1-721BDA5D7DA1}"/>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32" name="テキスト ボックス 331">
          <a:extLst>
            <a:ext uri="{FF2B5EF4-FFF2-40B4-BE49-F238E27FC236}">
              <a16:creationId xmlns:a16="http://schemas.microsoft.com/office/drawing/2014/main" id="{BF94FD78-7814-4E52-913F-9F9743194F28}"/>
            </a:ext>
          </a:extLst>
        </xdr:cNvPr>
        <xdr:cNvSpPr txBox="1"/>
      </xdr:nvSpPr>
      <xdr:spPr>
        <a:xfrm>
          <a:off x="552722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0016FB88-1C5C-489B-96E4-1D4C9CC134F7}"/>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1D971594-C495-44A6-8FA2-155B775E5CA0}"/>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004CAA2C-9242-44A2-BEED-7FB2F29D67F4}"/>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EC02AADD-5919-4566-AA65-F8C86AAC4B5C}"/>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94DDA377-6073-480D-9DE5-FEFA800D8541}"/>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B3126717-FBFB-477A-B6CF-C47B2BA448D5}"/>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05387BAE-D6B5-4A88-B05C-DFDEC209F502}"/>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A2140246-BDAD-4C11-8190-DDF70F1F5C62}"/>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24256C2D-7B9E-4792-9BEF-573885EC38A3}"/>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A1AF08FA-9523-4758-A9AF-3088F8914635}"/>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1AAFC6DE-E511-4CED-80F2-E0EDD7B386A0}"/>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CE37AEB2-7CF7-4A04-A522-D52F66A91AE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B15A7FC7-1B35-470E-B074-542B56B09BE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110489</xdr:rowOff>
    </xdr:from>
    <xdr:to>
      <xdr:col>54</xdr:col>
      <xdr:colOff>189865</xdr:colOff>
      <xdr:row>85</xdr:row>
      <xdr:rowOff>156211</xdr:rowOff>
    </xdr:to>
    <xdr:cxnSp macro="">
      <xdr:nvCxnSpPr>
        <xdr:cNvPr id="346" name="直線コネクタ 345">
          <a:extLst>
            <a:ext uri="{FF2B5EF4-FFF2-40B4-BE49-F238E27FC236}">
              <a16:creationId xmlns:a16="http://schemas.microsoft.com/office/drawing/2014/main" id="{FA6C92FE-B205-4CAD-AFB1-A1834994AEBE}"/>
            </a:ext>
          </a:extLst>
        </xdr:cNvPr>
        <xdr:cNvCxnSpPr/>
      </xdr:nvCxnSpPr>
      <xdr:spPr>
        <a:xfrm flipV="1">
          <a:off x="9429115" y="13310234"/>
          <a:ext cx="0" cy="142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160038</xdr:rowOff>
    </xdr:from>
    <xdr:ext cx="469744" cy="259045"/>
    <xdr:sp macro="" textlink="">
      <xdr:nvSpPr>
        <xdr:cNvPr id="347" name="【公営住宅】&#10;一人当たり面積最小値テキスト">
          <a:extLst>
            <a:ext uri="{FF2B5EF4-FFF2-40B4-BE49-F238E27FC236}">
              <a16:creationId xmlns:a16="http://schemas.microsoft.com/office/drawing/2014/main" id="{01DE6B9E-B4DA-4F18-BC3D-F23101E6C11C}"/>
            </a:ext>
          </a:extLst>
        </xdr:cNvPr>
        <xdr:cNvSpPr txBox="1"/>
      </xdr:nvSpPr>
      <xdr:spPr>
        <a:xfrm>
          <a:off x="9467850"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156211</xdr:rowOff>
    </xdr:from>
    <xdr:to>
      <xdr:col>55</xdr:col>
      <xdr:colOff>88900</xdr:colOff>
      <xdr:row>85</xdr:row>
      <xdr:rowOff>156211</xdr:rowOff>
    </xdr:to>
    <xdr:cxnSp macro="">
      <xdr:nvCxnSpPr>
        <xdr:cNvPr id="348" name="直線コネクタ 347">
          <a:extLst>
            <a:ext uri="{FF2B5EF4-FFF2-40B4-BE49-F238E27FC236}">
              <a16:creationId xmlns:a16="http://schemas.microsoft.com/office/drawing/2014/main" id="{71BFD988-2A21-4BE6-8E78-2041B7E41F18}"/>
            </a:ext>
          </a:extLst>
        </xdr:cNvPr>
        <xdr:cNvCxnSpPr/>
      </xdr:nvCxnSpPr>
      <xdr:spPr>
        <a:xfrm>
          <a:off x="9356090" y="147313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57166</xdr:rowOff>
    </xdr:from>
    <xdr:ext cx="469744" cy="259045"/>
    <xdr:sp macro="" textlink="">
      <xdr:nvSpPr>
        <xdr:cNvPr id="349" name="【公営住宅】&#10;一人当たり面積最大値テキスト">
          <a:extLst>
            <a:ext uri="{FF2B5EF4-FFF2-40B4-BE49-F238E27FC236}">
              <a16:creationId xmlns:a16="http://schemas.microsoft.com/office/drawing/2014/main" id="{A6130B89-FA3E-4AF9-8DF4-36F0D83003D7}"/>
            </a:ext>
          </a:extLst>
        </xdr:cNvPr>
        <xdr:cNvSpPr txBox="1"/>
      </xdr:nvSpPr>
      <xdr:spPr>
        <a:xfrm>
          <a:off x="9467850" y="13083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110489</xdr:rowOff>
    </xdr:from>
    <xdr:to>
      <xdr:col>55</xdr:col>
      <xdr:colOff>88900</xdr:colOff>
      <xdr:row>77</xdr:row>
      <xdr:rowOff>110489</xdr:rowOff>
    </xdr:to>
    <xdr:cxnSp macro="">
      <xdr:nvCxnSpPr>
        <xdr:cNvPr id="350" name="直線コネクタ 349">
          <a:extLst>
            <a:ext uri="{FF2B5EF4-FFF2-40B4-BE49-F238E27FC236}">
              <a16:creationId xmlns:a16="http://schemas.microsoft.com/office/drawing/2014/main" id="{4CD59F55-E76A-4210-A51F-D487CB811D34}"/>
            </a:ext>
          </a:extLst>
        </xdr:cNvPr>
        <xdr:cNvCxnSpPr/>
      </xdr:nvCxnSpPr>
      <xdr:spPr>
        <a:xfrm>
          <a:off x="9356090" y="1331023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165752</xdr:rowOff>
    </xdr:from>
    <xdr:ext cx="469744" cy="259045"/>
    <xdr:sp macro="" textlink="">
      <xdr:nvSpPr>
        <xdr:cNvPr id="351" name="【公営住宅】&#10;一人当たり面積平均値テキスト">
          <a:extLst>
            <a:ext uri="{FF2B5EF4-FFF2-40B4-BE49-F238E27FC236}">
              <a16:creationId xmlns:a16="http://schemas.microsoft.com/office/drawing/2014/main" id="{1372D459-371F-478B-BE23-8DC1D4F7DC3C}"/>
            </a:ext>
          </a:extLst>
        </xdr:cNvPr>
        <xdr:cNvSpPr txBox="1"/>
      </xdr:nvSpPr>
      <xdr:spPr>
        <a:xfrm>
          <a:off x="9467850" y="13714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15875</xdr:rowOff>
    </xdr:from>
    <xdr:to>
      <xdr:col>55</xdr:col>
      <xdr:colOff>50800</xdr:colOff>
      <xdr:row>80</xdr:row>
      <xdr:rowOff>117475</xdr:rowOff>
    </xdr:to>
    <xdr:sp macro="" textlink="">
      <xdr:nvSpPr>
        <xdr:cNvPr id="352" name="フローチャート: 判断 351">
          <a:extLst>
            <a:ext uri="{FF2B5EF4-FFF2-40B4-BE49-F238E27FC236}">
              <a16:creationId xmlns:a16="http://schemas.microsoft.com/office/drawing/2014/main" id="{2ED48227-1000-41C8-844D-F89D398A6632}"/>
            </a:ext>
          </a:extLst>
        </xdr:cNvPr>
        <xdr:cNvSpPr/>
      </xdr:nvSpPr>
      <xdr:spPr>
        <a:xfrm>
          <a:off x="9394190" y="1373568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65405</xdr:rowOff>
    </xdr:from>
    <xdr:to>
      <xdr:col>50</xdr:col>
      <xdr:colOff>165100</xdr:colOff>
      <xdr:row>80</xdr:row>
      <xdr:rowOff>167005</xdr:rowOff>
    </xdr:to>
    <xdr:sp macro="" textlink="">
      <xdr:nvSpPr>
        <xdr:cNvPr id="353" name="フローチャート: 判断 352">
          <a:extLst>
            <a:ext uri="{FF2B5EF4-FFF2-40B4-BE49-F238E27FC236}">
              <a16:creationId xmlns:a16="http://schemas.microsoft.com/office/drawing/2014/main" id="{2871FE0E-5537-4D07-A912-967FA20508F0}"/>
            </a:ext>
          </a:extLst>
        </xdr:cNvPr>
        <xdr:cNvSpPr/>
      </xdr:nvSpPr>
      <xdr:spPr>
        <a:xfrm>
          <a:off x="8632190" y="137795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80</xdr:row>
      <xdr:rowOff>105411</xdr:rowOff>
    </xdr:from>
    <xdr:to>
      <xdr:col>46</xdr:col>
      <xdr:colOff>38100</xdr:colOff>
      <xdr:row>81</xdr:row>
      <xdr:rowOff>35561</xdr:rowOff>
    </xdr:to>
    <xdr:sp macro="" textlink="">
      <xdr:nvSpPr>
        <xdr:cNvPr id="354" name="フローチャート: 判断 353">
          <a:extLst>
            <a:ext uri="{FF2B5EF4-FFF2-40B4-BE49-F238E27FC236}">
              <a16:creationId xmlns:a16="http://schemas.microsoft.com/office/drawing/2014/main" id="{F6EB5CF4-E7B0-4B8E-B46C-49F5FD1530D6}"/>
            </a:ext>
          </a:extLst>
        </xdr:cNvPr>
        <xdr:cNvSpPr/>
      </xdr:nvSpPr>
      <xdr:spPr>
        <a:xfrm>
          <a:off x="7846060" y="138195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80</xdr:row>
      <xdr:rowOff>120650</xdr:rowOff>
    </xdr:from>
    <xdr:to>
      <xdr:col>41</xdr:col>
      <xdr:colOff>101600</xdr:colOff>
      <xdr:row>81</xdr:row>
      <xdr:rowOff>50800</xdr:rowOff>
    </xdr:to>
    <xdr:sp macro="" textlink="">
      <xdr:nvSpPr>
        <xdr:cNvPr id="355" name="フローチャート: 判断 354">
          <a:extLst>
            <a:ext uri="{FF2B5EF4-FFF2-40B4-BE49-F238E27FC236}">
              <a16:creationId xmlns:a16="http://schemas.microsoft.com/office/drawing/2014/main" id="{9B47B636-50BD-4143-A3AD-0C9568FE4ABB}"/>
            </a:ext>
          </a:extLst>
        </xdr:cNvPr>
        <xdr:cNvSpPr/>
      </xdr:nvSpPr>
      <xdr:spPr>
        <a:xfrm>
          <a:off x="7029450" y="13838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53975</xdr:rowOff>
    </xdr:from>
    <xdr:to>
      <xdr:col>36</xdr:col>
      <xdr:colOff>165100</xdr:colOff>
      <xdr:row>82</xdr:row>
      <xdr:rowOff>155575</xdr:rowOff>
    </xdr:to>
    <xdr:sp macro="" textlink="">
      <xdr:nvSpPr>
        <xdr:cNvPr id="356" name="フローチャート: 判断 355">
          <a:extLst>
            <a:ext uri="{FF2B5EF4-FFF2-40B4-BE49-F238E27FC236}">
              <a16:creationId xmlns:a16="http://schemas.microsoft.com/office/drawing/2014/main" id="{57E617A7-924C-4AF1-A789-54FFAFB67E03}"/>
            </a:ext>
          </a:extLst>
        </xdr:cNvPr>
        <xdr:cNvSpPr/>
      </xdr:nvSpPr>
      <xdr:spPr>
        <a:xfrm>
          <a:off x="6231890" y="141166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E5B2A92-39CB-496A-A557-7FCFF2EBECEB}"/>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FB08990-9E72-4352-8513-E1D20626150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1A87340-05BC-4A8D-89EA-2D4A0F4C27A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C547AF9-5D35-4C02-A680-D756777CCA7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8655543-B5B7-41A3-8B17-39AE26BD1AA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59689</xdr:rowOff>
    </xdr:from>
    <xdr:to>
      <xdr:col>55</xdr:col>
      <xdr:colOff>50800</xdr:colOff>
      <xdr:row>77</xdr:row>
      <xdr:rowOff>161289</xdr:rowOff>
    </xdr:to>
    <xdr:sp macro="" textlink="">
      <xdr:nvSpPr>
        <xdr:cNvPr id="362" name="楕円 361">
          <a:extLst>
            <a:ext uri="{FF2B5EF4-FFF2-40B4-BE49-F238E27FC236}">
              <a16:creationId xmlns:a16="http://schemas.microsoft.com/office/drawing/2014/main" id="{00C4F0A8-1DC5-4446-9CA2-1C79EA0005F1}"/>
            </a:ext>
          </a:extLst>
        </xdr:cNvPr>
        <xdr:cNvSpPr/>
      </xdr:nvSpPr>
      <xdr:spPr>
        <a:xfrm>
          <a:off x="9394190" y="1325752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12716</xdr:rowOff>
    </xdr:from>
    <xdr:ext cx="469744" cy="259045"/>
    <xdr:sp macro="" textlink="">
      <xdr:nvSpPr>
        <xdr:cNvPr id="363" name="【公営住宅】&#10;一人当たり面積該当値テキスト">
          <a:extLst>
            <a:ext uri="{FF2B5EF4-FFF2-40B4-BE49-F238E27FC236}">
              <a16:creationId xmlns:a16="http://schemas.microsoft.com/office/drawing/2014/main" id="{FBE5429C-86CE-4D55-B002-2ED1994D9F75}"/>
            </a:ext>
          </a:extLst>
        </xdr:cNvPr>
        <xdr:cNvSpPr txBox="1"/>
      </xdr:nvSpPr>
      <xdr:spPr>
        <a:xfrm>
          <a:off x="9467850" y="1321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78739</xdr:rowOff>
    </xdr:from>
    <xdr:to>
      <xdr:col>50</xdr:col>
      <xdr:colOff>165100</xdr:colOff>
      <xdr:row>78</xdr:row>
      <xdr:rowOff>8889</xdr:rowOff>
    </xdr:to>
    <xdr:sp macro="" textlink="">
      <xdr:nvSpPr>
        <xdr:cNvPr id="364" name="楕円 363">
          <a:extLst>
            <a:ext uri="{FF2B5EF4-FFF2-40B4-BE49-F238E27FC236}">
              <a16:creationId xmlns:a16="http://schemas.microsoft.com/office/drawing/2014/main" id="{32764B0E-F467-4603-98E5-93F9C59D4AED}"/>
            </a:ext>
          </a:extLst>
        </xdr:cNvPr>
        <xdr:cNvSpPr/>
      </xdr:nvSpPr>
      <xdr:spPr>
        <a:xfrm>
          <a:off x="8632190" y="132803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110489</xdr:rowOff>
    </xdr:from>
    <xdr:to>
      <xdr:col>55</xdr:col>
      <xdr:colOff>0</xdr:colOff>
      <xdr:row>77</xdr:row>
      <xdr:rowOff>129539</xdr:rowOff>
    </xdr:to>
    <xdr:cxnSp macro="">
      <xdr:nvCxnSpPr>
        <xdr:cNvPr id="365" name="直線コネクタ 364">
          <a:extLst>
            <a:ext uri="{FF2B5EF4-FFF2-40B4-BE49-F238E27FC236}">
              <a16:creationId xmlns:a16="http://schemas.microsoft.com/office/drawing/2014/main" id="{1D983E27-7FA9-4FC6-BA5A-62C7585481F0}"/>
            </a:ext>
          </a:extLst>
        </xdr:cNvPr>
        <xdr:cNvCxnSpPr/>
      </xdr:nvCxnSpPr>
      <xdr:spPr>
        <a:xfrm flipV="1">
          <a:off x="8686800" y="13310234"/>
          <a:ext cx="7429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101600</xdr:rowOff>
    </xdr:from>
    <xdr:to>
      <xdr:col>46</xdr:col>
      <xdr:colOff>38100</xdr:colOff>
      <xdr:row>78</xdr:row>
      <xdr:rowOff>31750</xdr:rowOff>
    </xdr:to>
    <xdr:sp macro="" textlink="">
      <xdr:nvSpPr>
        <xdr:cNvPr id="366" name="楕円 365">
          <a:extLst>
            <a:ext uri="{FF2B5EF4-FFF2-40B4-BE49-F238E27FC236}">
              <a16:creationId xmlns:a16="http://schemas.microsoft.com/office/drawing/2014/main" id="{61612B6D-6098-4C42-91D2-A005BF6FF065}"/>
            </a:ext>
          </a:extLst>
        </xdr:cNvPr>
        <xdr:cNvSpPr/>
      </xdr:nvSpPr>
      <xdr:spPr>
        <a:xfrm>
          <a:off x="7846060" y="132994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129539</xdr:rowOff>
    </xdr:from>
    <xdr:to>
      <xdr:col>50</xdr:col>
      <xdr:colOff>114300</xdr:colOff>
      <xdr:row>77</xdr:row>
      <xdr:rowOff>152400</xdr:rowOff>
    </xdr:to>
    <xdr:cxnSp macro="">
      <xdr:nvCxnSpPr>
        <xdr:cNvPr id="367" name="直線コネクタ 366">
          <a:extLst>
            <a:ext uri="{FF2B5EF4-FFF2-40B4-BE49-F238E27FC236}">
              <a16:creationId xmlns:a16="http://schemas.microsoft.com/office/drawing/2014/main" id="{0F356FA2-7854-4BEF-BB5B-549C6751B8AE}"/>
            </a:ext>
          </a:extLst>
        </xdr:cNvPr>
        <xdr:cNvCxnSpPr/>
      </xdr:nvCxnSpPr>
      <xdr:spPr>
        <a:xfrm flipV="1">
          <a:off x="7889240" y="13334999"/>
          <a:ext cx="7975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116839</xdr:rowOff>
    </xdr:from>
    <xdr:to>
      <xdr:col>41</xdr:col>
      <xdr:colOff>101600</xdr:colOff>
      <xdr:row>78</xdr:row>
      <xdr:rowOff>46989</xdr:rowOff>
    </xdr:to>
    <xdr:sp macro="" textlink="">
      <xdr:nvSpPr>
        <xdr:cNvPr id="368" name="楕円 367">
          <a:extLst>
            <a:ext uri="{FF2B5EF4-FFF2-40B4-BE49-F238E27FC236}">
              <a16:creationId xmlns:a16="http://schemas.microsoft.com/office/drawing/2014/main" id="{276D5B4D-9B3B-409A-BC22-3F41491C2D36}"/>
            </a:ext>
          </a:extLst>
        </xdr:cNvPr>
        <xdr:cNvSpPr/>
      </xdr:nvSpPr>
      <xdr:spPr>
        <a:xfrm>
          <a:off x="7029450" y="133184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152400</xdr:rowOff>
    </xdr:from>
    <xdr:to>
      <xdr:col>45</xdr:col>
      <xdr:colOff>177800</xdr:colOff>
      <xdr:row>77</xdr:row>
      <xdr:rowOff>167639</xdr:rowOff>
    </xdr:to>
    <xdr:cxnSp macro="">
      <xdr:nvCxnSpPr>
        <xdr:cNvPr id="369" name="直線コネクタ 368">
          <a:extLst>
            <a:ext uri="{FF2B5EF4-FFF2-40B4-BE49-F238E27FC236}">
              <a16:creationId xmlns:a16="http://schemas.microsoft.com/office/drawing/2014/main" id="{8E243813-8FEB-4CB9-84FC-31E876C39F96}"/>
            </a:ext>
          </a:extLst>
        </xdr:cNvPr>
        <xdr:cNvCxnSpPr/>
      </xdr:nvCxnSpPr>
      <xdr:spPr>
        <a:xfrm flipV="1">
          <a:off x="7084060" y="13354050"/>
          <a:ext cx="80518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141605</xdr:rowOff>
    </xdr:from>
    <xdr:to>
      <xdr:col>36</xdr:col>
      <xdr:colOff>165100</xdr:colOff>
      <xdr:row>78</xdr:row>
      <xdr:rowOff>71755</xdr:rowOff>
    </xdr:to>
    <xdr:sp macro="" textlink="">
      <xdr:nvSpPr>
        <xdr:cNvPr id="370" name="楕円 369">
          <a:extLst>
            <a:ext uri="{FF2B5EF4-FFF2-40B4-BE49-F238E27FC236}">
              <a16:creationId xmlns:a16="http://schemas.microsoft.com/office/drawing/2014/main" id="{06098B21-4679-422D-8EB0-B17718D6C00F}"/>
            </a:ext>
          </a:extLst>
        </xdr:cNvPr>
        <xdr:cNvSpPr/>
      </xdr:nvSpPr>
      <xdr:spPr>
        <a:xfrm>
          <a:off x="6231890" y="133413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77</xdr:row>
      <xdr:rowOff>167639</xdr:rowOff>
    </xdr:from>
    <xdr:to>
      <xdr:col>41</xdr:col>
      <xdr:colOff>50800</xdr:colOff>
      <xdr:row>78</xdr:row>
      <xdr:rowOff>20955</xdr:rowOff>
    </xdr:to>
    <xdr:cxnSp macro="">
      <xdr:nvCxnSpPr>
        <xdr:cNvPr id="371" name="直線コネクタ 370">
          <a:extLst>
            <a:ext uri="{FF2B5EF4-FFF2-40B4-BE49-F238E27FC236}">
              <a16:creationId xmlns:a16="http://schemas.microsoft.com/office/drawing/2014/main" id="{E67294E6-307C-4F67-B94E-08125F6DE7D9}"/>
            </a:ext>
          </a:extLst>
        </xdr:cNvPr>
        <xdr:cNvCxnSpPr/>
      </xdr:nvCxnSpPr>
      <xdr:spPr>
        <a:xfrm flipV="1">
          <a:off x="6286500" y="13373099"/>
          <a:ext cx="79756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158132</xdr:rowOff>
    </xdr:from>
    <xdr:ext cx="469744" cy="259045"/>
    <xdr:sp macro="" textlink="">
      <xdr:nvSpPr>
        <xdr:cNvPr id="372" name="n_1aveValue【公営住宅】&#10;一人当たり面積">
          <a:extLst>
            <a:ext uri="{FF2B5EF4-FFF2-40B4-BE49-F238E27FC236}">
              <a16:creationId xmlns:a16="http://schemas.microsoft.com/office/drawing/2014/main" id="{1C53AFDC-2089-4712-A76A-8379D82AF3C7}"/>
            </a:ext>
          </a:extLst>
        </xdr:cNvPr>
        <xdr:cNvSpPr txBox="1"/>
      </xdr:nvSpPr>
      <xdr:spPr>
        <a:xfrm>
          <a:off x="8454467" y="1387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26688</xdr:rowOff>
    </xdr:from>
    <xdr:ext cx="469744" cy="259045"/>
    <xdr:sp macro="" textlink="">
      <xdr:nvSpPr>
        <xdr:cNvPr id="373" name="n_2aveValue【公営住宅】&#10;一人当たり面積">
          <a:extLst>
            <a:ext uri="{FF2B5EF4-FFF2-40B4-BE49-F238E27FC236}">
              <a16:creationId xmlns:a16="http://schemas.microsoft.com/office/drawing/2014/main" id="{20C5E64A-59BD-43C6-905C-E55784F7B7FB}"/>
            </a:ext>
          </a:extLst>
        </xdr:cNvPr>
        <xdr:cNvSpPr txBox="1"/>
      </xdr:nvSpPr>
      <xdr:spPr>
        <a:xfrm>
          <a:off x="7673417" y="1391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41927</xdr:rowOff>
    </xdr:from>
    <xdr:ext cx="469744" cy="259045"/>
    <xdr:sp macro="" textlink="">
      <xdr:nvSpPr>
        <xdr:cNvPr id="374" name="n_3aveValue【公営住宅】&#10;一人当たり面積">
          <a:extLst>
            <a:ext uri="{FF2B5EF4-FFF2-40B4-BE49-F238E27FC236}">
              <a16:creationId xmlns:a16="http://schemas.microsoft.com/office/drawing/2014/main" id="{36093C43-F3A6-4EA2-B931-288D86E80879}"/>
            </a:ext>
          </a:extLst>
        </xdr:cNvPr>
        <xdr:cNvSpPr txBox="1"/>
      </xdr:nvSpPr>
      <xdr:spPr>
        <a:xfrm>
          <a:off x="6866332" y="1393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146702</xdr:rowOff>
    </xdr:from>
    <xdr:ext cx="469744" cy="259045"/>
    <xdr:sp macro="" textlink="">
      <xdr:nvSpPr>
        <xdr:cNvPr id="375" name="n_4aveValue【公営住宅】&#10;一人当たり面積">
          <a:extLst>
            <a:ext uri="{FF2B5EF4-FFF2-40B4-BE49-F238E27FC236}">
              <a16:creationId xmlns:a16="http://schemas.microsoft.com/office/drawing/2014/main" id="{19CB7BE3-F416-4DA4-AE15-99252746106E}"/>
            </a:ext>
          </a:extLst>
        </xdr:cNvPr>
        <xdr:cNvSpPr txBox="1"/>
      </xdr:nvSpPr>
      <xdr:spPr>
        <a:xfrm>
          <a:off x="6068772"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25416</xdr:rowOff>
    </xdr:from>
    <xdr:ext cx="469744" cy="259045"/>
    <xdr:sp macro="" textlink="">
      <xdr:nvSpPr>
        <xdr:cNvPr id="376" name="n_1mainValue【公営住宅】&#10;一人当たり面積">
          <a:extLst>
            <a:ext uri="{FF2B5EF4-FFF2-40B4-BE49-F238E27FC236}">
              <a16:creationId xmlns:a16="http://schemas.microsoft.com/office/drawing/2014/main" id="{E00E5853-75EA-46BC-8E69-B12D412C013B}"/>
            </a:ext>
          </a:extLst>
        </xdr:cNvPr>
        <xdr:cNvSpPr txBox="1"/>
      </xdr:nvSpPr>
      <xdr:spPr>
        <a:xfrm>
          <a:off x="8454467" y="1305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48277</xdr:rowOff>
    </xdr:from>
    <xdr:ext cx="469744" cy="259045"/>
    <xdr:sp macro="" textlink="">
      <xdr:nvSpPr>
        <xdr:cNvPr id="377" name="n_2mainValue【公営住宅】&#10;一人当たり面積">
          <a:extLst>
            <a:ext uri="{FF2B5EF4-FFF2-40B4-BE49-F238E27FC236}">
              <a16:creationId xmlns:a16="http://schemas.microsoft.com/office/drawing/2014/main" id="{E29B8008-99A7-48F8-983A-4E4E8B025517}"/>
            </a:ext>
          </a:extLst>
        </xdr:cNvPr>
        <xdr:cNvSpPr txBox="1"/>
      </xdr:nvSpPr>
      <xdr:spPr>
        <a:xfrm>
          <a:off x="7673417" y="1308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63516</xdr:rowOff>
    </xdr:from>
    <xdr:ext cx="469744" cy="259045"/>
    <xdr:sp macro="" textlink="">
      <xdr:nvSpPr>
        <xdr:cNvPr id="378" name="n_3mainValue【公営住宅】&#10;一人当たり面積">
          <a:extLst>
            <a:ext uri="{FF2B5EF4-FFF2-40B4-BE49-F238E27FC236}">
              <a16:creationId xmlns:a16="http://schemas.microsoft.com/office/drawing/2014/main" id="{F8387686-E8C6-4035-B179-A244A7A78CA2}"/>
            </a:ext>
          </a:extLst>
        </xdr:cNvPr>
        <xdr:cNvSpPr txBox="1"/>
      </xdr:nvSpPr>
      <xdr:spPr>
        <a:xfrm>
          <a:off x="6866332" y="1308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88282</xdr:rowOff>
    </xdr:from>
    <xdr:ext cx="469744" cy="259045"/>
    <xdr:sp macro="" textlink="">
      <xdr:nvSpPr>
        <xdr:cNvPr id="379" name="n_4mainValue【公営住宅】&#10;一人当たり面積">
          <a:extLst>
            <a:ext uri="{FF2B5EF4-FFF2-40B4-BE49-F238E27FC236}">
              <a16:creationId xmlns:a16="http://schemas.microsoft.com/office/drawing/2014/main" id="{9B7076CF-A0A5-4320-BC51-D5C44895153C}"/>
            </a:ext>
          </a:extLst>
        </xdr:cNvPr>
        <xdr:cNvSpPr txBox="1"/>
      </xdr:nvSpPr>
      <xdr:spPr>
        <a:xfrm>
          <a:off x="6068772" y="1312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7F1BC7BC-1EA6-458D-BDA5-64B6F4E48965}"/>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51036A52-89AC-405A-8B0D-AC22AF76677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70AD510F-FD66-4C9F-90F3-96E9E103DDB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1E283840-BE39-4AD2-B6C5-AD833270823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837ECA0D-A25D-4B29-A214-E4229A6C277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E295C974-CD50-4DF0-A6A1-F71F3C91498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8BB4041E-770B-427E-B3D3-675B029EB7CA}"/>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A9F85F02-88C1-404A-B529-F4B123BCD29E}"/>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4592262C-410A-4357-864D-F57A546CA619}"/>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F429471E-4D18-45B4-8487-E8967EB9610A}"/>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D4C016E7-B802-4ED1-910C-C86462E5CA93}"/>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9522AFD6-6779-43D6-890B-6FB9C4C1B6BF}"/>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2" name="テキスト ボックス 391">
          <a:extLst>
            <a:ext uri="{FF2B5EF4-FFF2-40B4-BE49-F238E27FC236}">
              <a16:creationId xmlns:a16="http://schemas.microsoft.com/office/drawing/2014/main" id="{26C690BB-7D5A-4380-8A74-6A15452C214F}"/>
            </a:ext>
          </a:extLst>
        </xdr:cNvPr>
        <xdr:cNvSpPr txBox="1"/>
      </xdr:nvSpPr>
      <xdr:spPr>
        <a:xfrm>
          <a:off x="343701" y="18528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7D1D5C50-722F-4EB5-878D-FBC536565AB4}"/>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B0437E95-61E6-4C94-8F16-62292B23B0E8}"/>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4050B6BB-1FAA-4960-A66D-898ED2F851AD}"/>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47083059-330C-4D6C-AA04-941E432061D4}"/>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D5CBEC14-467F-4D3D-9CAB-0331C0EBA01E}"/>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DD56D183-0D8B-46A0-A9DE-23BD97D47FA7}"/>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7D931048-25DD-4D7D-8AA3-36D55FE79285}"/>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400" name="テキスト ボックス 399">
          <a:extLst>
            <a:ext uri="{FF2B5EF4-FFF2-40B4-BE49-F238E27FC236}">
              <a16:creationId xmlns:a16="http://schemas.microsoft.com/office/drawing/2014/main" id="{46DB0F92-61AB-405D-BA9C-2FBFACEEEA1C}"/>
            </a:ext>
          </a:extLst>
        </xdr:cNvPr>
        <xdr:cNvSpPr txBox="1"/>
      </xdr:nvSpPr>
      <xdr:spPr>
        <a:xfrm>
          <a:off x="38686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75A4CEFE-2F3E-4C56-BA8E-FF2C0D8EBE39}"/>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C78B624E-1F83-4791-A473-1341F3DDB36B}"/>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167639</xdr:rowOff>
    </xdr:from>
    <xdr:to>
      <xdr:col>24</xdr:col>
      <xdr:colOff>62865</xdr:colOff>
      <xdr:row>108</xdr:row>
      <xdr:rowOff>78105</xdr:rowOff>
    </xdr:to>
    <xdr:cxnSp macro="">
      <xdr:nvCxnSpPr>
        <xdr:cNvPr id="403" name="直線コネクタ 402">
          <a:extLst>
            <a:ext uri="{FF2B5EF4-FFF2-40B4-BE49-F238E27FC236}">
              <a16:creationId xmlns:a16="http://schemas.microsoft.com/office/drawing/2014/main" id="{F363CBA2-FD15-4A6C-9240-A703AC97C9E7}"/>
            </a:ext>
          </a:extLst>
        </xdr:cNvPr>
        <xdr:cNvCxnSpPr/>
      </xdr:nvCxnSpPr>
      <xdr:spPr>
        <a:xfrm flipV="1">
          <a:off x="4173855" y="17316449"/>
          <a:ext cx="0" cy="1278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81932</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B81C0118-F3D0-48AC-815F-FC5A85B97E56}"/>
            </a:ext>
          </a:extLst>
        </xdr:cNvPr>
        <xdr:cNvSpPr txBox="1"/>
      </xdr:nvSpPr>
      <xdr:spPr>
        <a:xfrm>
          <a:off x="4212590" y="186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78105</xdr:rowOff>
    </xdr:from>
    <xdr:to>
      <xdr:col>24</xdr:col>
      <xdr:colOff>152400</xdr:colOff>
      <xdr:row>108</xdr:row>
      <xdr:rowOff>78105</xdr:rowOff>
    </xdr:to>
    <xdr:cxnSp macro="">
      <xdr:nvCxnSpPr>
        <xdr:cNvPr id="405" name="直線コネクタ 404">
          <a:extLst>
            <a:ext uri="{FF2B5EF4-FFF2-40B4-BE49-F238E27FC236}">
              <a16:creationId xmlns:a16="http://schemas.microsoft.com/office/drawing/2014/main" id="{C35AC2B5-8745-47D7-ACFC-353D06F024E4}"/>
            </a:ext>
          </a:extLst>
        </xdr:cNvPr>
        <xdr:cNvCxnSpPr/>
      </xdr:nvCxnSpPr>
      <xdr:spPr>
        <a:xfrm>
          <a:off x="4112260" y="1859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114316</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A759E897-08B6-4964-B369-A11BB51C9AF1}"/>
            </a:ext>
          </a:extLst>
        </xdr:cNvPr>
        <xdr:cNvSpPr txBox="1"/>
      </xdr:nvSpPr>
      <xdr:spPr>
        <a:xfrm>
          <a:off x="4212590" y="170878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167639</xdr:rowOff>
    </xdr:from>
    <xdr:to>
      <xdr:col>24</xdr:col>
      <xdr:colOff>152400</xdr:colOff>
      <xdr:row>100</xdr:row>
      <xdr:rowOff>167639</xdr:rowOff>
    </xdr:to>
    <xdr:cxnSp macro="">
      <xdr:nvCxnSpPr>
        <xdr:cNvPr id="407" name="直線コネクタ 406">
          <a:extLst>
            <a:ext uri="{FF2B5EF4-FFF2-40B4-BE49-F238E27FC236}">
              <a16:creationId xmlns:a16="http://schemas.microsoft.com/office/drawing/2014/main" id="{2BE5992A-1C2B-4C91-8F13-B18E3F070FD7}"/>
            </a:ext>
          </a:extLst>
        </xdr:cNvPr>
        <xdr:cNvCxnSpPr/>
      </xdr:nvCxnSpPr>
      <xdr:spPr>
        <a:xfrm>
          <a:off x="4112260" y="17316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160672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7FA83FB2-3E9C-425E-BB63-2AC2370F700D}"/>
            </a:ext>
          </a:extLst>
        </xdr:cNvPr>
        <xdr:cNvSpPr txBox="1"/>
      </xdr:nvSpPr>
      <xdr:spPr>
        <a:xfrm>
          <a:off x="4212590" y="1765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137795</xdr:rowOff>
    </xdr:from>
    <xdr:to>
      <xdr:col>24</xdr:col>
      <xdr:colOff>114300</xdr:colOff>
      <xdr:row>104</xdr:row>
      <xdr:rowOff>67945</xdr:rowOff>
    </xdr:to>
    <xdr:sp macro="" textlink="">
      <xdr:nvSpPr>
        <xdr:cNvPr id="409" name="フローチャート: 判断 408">
          <a:extLst>
            <a:ext uri="{FF2B5EF4-FFF2-40B4-BE49-F238E27FC236}">
              <a16:creationId xmlns:a16="http://schemas.microsoft.com/office/drawing/2014/main" id="{87777828-5466-47D8-A826-3A8F86A419ED}"/>
            </a:ext>
          </a:extLst>
        </xdr:cNvPr>
        <xdr:cNvSpPr/>
      </xdr:nvSpPr>
      <xdr:spPr>
        <a:xfrm>
          <a:off x="4131310" y="177933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17780</xdr:rowOff>
    </xdr:from>
    <xdr:to>
      <xdr:col>20</xdr:col>
      <xdr:colOff>38100</xdr:colOff>
      <xdr:row>104</xdr:row>
      <xdr:rowOff>119380</xdr:rowOff>
    </xdr:to>
    <xdr:sp macro="" textlink="">
      <xdr:nvSpPr>
        <xdr:cNvPr id="410" name="フローチャート: 判断 409">
          <a:extLst>
            <a:ext uri="{FF2B5EF4-FFF2-40B4-BE49-F238E27FC236}">
              <a16:creationId xmlns:a16="http://schemas.microsoft.com/office/drawing/2014/main" id="{EA802845-1C9A-4E08-A16A-140D890FB098}"/>
            </a:ext>
          </a:extLst>
        </xdr:cNvPr>
        <xdr:cNvSpPr/>
      </xdr:nvSpPr>
      <xdr:spPr>
        <a:xfrm>
          <a:off x="3388360" y="178523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48261</xdr:rowOff>
    </xdr:from>
    <xdr:to>
      <xdr:col>15</xdr:col>
      <xdr:colOff>101600</xdr:colOff>
      <xdr:row>104</xdr:row>
      <xdr:rowOff>149861</xdr:rowOff>
    </xdr:to>
    <xdr:sp macro="" textlink="">
      <xdr:nvSpPr>
        <xdr:cNvPr id="411" name="フローチャート: 判断 410">
          <a:extLst>
            <a:ext uri="{FF2B5EF4-FFF2-40B4-BE49-F238E27FC236}">
              <a16:creationId xmlns:a16="http://schemas.microsoft.com/office/drawing/2014/main" id="{A8E70AF2-C338-4122-8A91-2FC4C5289D51}"/>
            </a:ext>
          </a:extLst>
        </xdr:cNvPr>
        <xdr:cNvSpPr/>
      </xdr:nvSpPr>
      <xdr:spPr>
        <a:xfrm>
          <a:off x="2571750" y="1788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103505</xdr:rowOff>
    </xdr:from>
    <xdr:to>
      <xdr:col>10</xdr:col>
      <xdr:colOff>165100</xdr:colOff>
      <xdr:row>106</xdr:row>
      <xdr:rowOff>33655</xdr:rowOff>
    </xdr:to>
    <xdr:sp macro="" textlink="">
      <xdr:nvSpPr>
        <xdr:cNvPr id="412" name="フローチャート: 判断 411">
          <a:extLst>
            <a:ext uri="{FF2B5EF4-FFF2-40B4-BE49-F238E27FC236}">
              <a16:creationId xmlns:a16="http://schemas.microsoft.com/office/drawing/2014/main" id="{8846C138-5559-4E14-AFED-529477F8803C}"/>
            </a:ext>
          </a:extLst>
        </xdr:cNvPr>
        <xdr:cNvSpPr/>
      </xdr:nvSpPr>
      <xdr:spPr>
        <a:xfrm>
          <a:off x="1774190" y="181038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130175</xdr:rowOff>
    </xdr:from>
    <xdr:to>
      <xdr:col>6</xdr:col>
      <xdr:colOff>38100</xdr:colOff>
      <xdr:row>107</xdr:row>
      <xdr:rowOff>60325</xdr:rowOff>
    </xdr:to>
    <xdr:sp macro="" textlink="">
      <xdr:nvSpPr>
        <xdr:cNvPr id="413" name="フローチャート: 判断 412">
          <a:extLst>
            <a:ext uri="{FF2B5EF4-FFF2-40B4-BE49-F238E27FC236}">
              <a16:creationId xmlns:a16="http://schemas.microsoft.com/office/drawing/2014/main" id="{2BD9785C-E7EE-40B4-A4DD-EB826B928F7B}"/>
            </a:ext>
          </a:extLst>
        </xdr:cNvPr>
        <xdr:cNvSpPr/>
      </xdr:nvSpPr>
      <xdr:spPr>
        <a:xfrm>
          <a:off x="988060" y="183076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7C932B8-28E0-4838-B92C-568DCFC76827}"/>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5EB074D-7BF8-4563-96A1-4C5697BCB681}"/>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999CF46-34CC-4DFE-9535-FABDB51DC4A8}"/>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EFB7651-125D-4D30-8766-1294BB2E24F1}"/>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8202D85-3F00-4D88-B1A5-4638AAC2AD62}"/>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27305</xdr:rowOff>
    </xdr:from>
    <xdr:to>
      <xdr:col>24</xdr:col>
      <xdr:colOff>114300</xdr:colOff>
      <xdr:row>108</xdr:row>
      <xdr:rowOff>128905</xdr:rowOff>
    </xdr:to>
    <xdr:sp macro="" textlink="">
      <xdr:nvSpPr>
        <xdr:cNvPr id="419" name="楕円 418">
          <a:extLst>
            <a:ext uri="{FF2B5EF4-FFF2-40B4-BE49-F238E27FC236}">
              <a16:creationId xmlns:a16="http://schemas.microsoft.com/office/drawing/2014/main" id="{35D99308-FBD4-4B54-8242-55226DCE286D}"/>
            </a:ext>
          </a:extLst>
        </xdr:cNvPr>
        <xdr:cNvSpPr/>
      </xdr:nvSpPr>
      <xdr:spPr>
        <a:xfrm>
          <a:off x="4131310" y="185420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113682</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4BEEA4DA-2635-48E3-9D05-864259638372}"/>
            </a:ext>
          </a:extLst>
        </xdr:cNvPr>
        <xdr:cNvSpPr txBox="1"/>
      </xdr:nvSpPr>
      <xdr:spPr>
        <a:xfrm>
          <a:off x="4212590" y="18458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6350</xdr:rowOff>
    </xdr:from>
    <xdr:to>
      <xdr:col>20</xdr:col>
      <xdr:colOff>38100</xdr:colOff>
      <xdr:row>108</xdr:row>
      <xdr:rowOff>107950</xdr:rowOff>
    </xdr:to>
    <xdr:sp macro="" textlink="">
      <xdr:nvSpPr>
        <xdr:cNvPr id="421" name="楕円 420">
          <a:extLst>
            <a:ext uri="{FF2B5EF4-FFF2-40B4-BE49-F238E27FC236}">
              <a16:creationId xmlns:a16="http://schemas.microsoft.com/office/drawing/2014/main" id="{80F40937-58C7-43DF-83E7-2507291421BC}"/>
            </a:ext>
          </a:extLst>
        </xdr:cNvPr>
        <xdr:cNvSpPr/>
      </xdr:nvSpPr>
      <xdr:spPr>
        <a:xfrm>
          <a:off x="3388360" y="18524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57150</xdr:rowOff>
    </xdr:from>
    <xdr:to>
      <xdr:col>24</xdr:col>
      <xdr:colOff>63500</xdr:colOff>
      <xdr:row>108</xdr:row>
      <xdr:rowOff>78105</xdr:rowOff>
    </xdr:to>
    <xdr:cxnSp macro="">
      <xdr:nvCxnSpPr>
        <xdr:cNvPr id="422" name="直線コネクタ 421">
          <a:extLst>
            <a:ext uri="{FF2B5EF4-FFF2-40B4-BE49-F238E27FC236}">
              <a16:creationId xmlns:a16="http://schemas.microsoft.com/office/drawing/2014/main" id="{2E705092-ABBE-43A4-8D07-B2C65E573363}"/>
            </a:ext>
          </a:extLst>
        </xdr:cNvPr>
        <xdr:cNvCxnSpPr/>
      </xdr:nvCxnSpPr>
      <xdr:spPr>
        <a:xfrm>
          <a:off x="3431540" y="18569940"/>
          <a:ext cx="7429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160655</xdr:rowOff>
    </xdr:from>
    <xdr:to>
      <xdr:col>15</xdr:col>
      <xdr:colOff>101600</xdr:colOff>
      <xdr:row>108</xdr:row>
      <xdr:rowOff>90805</xdr:rowOff>
    </xdr:to>
    <xdr:sp macro="" textlink="">
      <xdr:nvSpPr>
        <xdr:cNvPr id="423" name="楕円 422">
          <a:extLst>
            <a:ext uri="{FF2B5EF4-FFF2-40B4-BE49-F238E27FC236}">
              <a16:creationId xmlns:a16="http://schemas.microsoft.com/office/drawing/2014/main" id="{E902E51F-F912-4F90-8CD2-5B214D58DCF5}"/>
            </a:ext>
          </a:extLst>
        </xdr:cNvPr>
        <xdr:cNvSpPr/>
      </xdr:nvSpPr>
      <xdr:spPr>
        <a:xfrm>
          <a:off x="2571750" y="185077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40005</xdr:rowOff>
    </xdr:from>
    <xdr:to>
      <xdr:col>19</xdr:col>
      <xdr:colOff>177800</xdr:colOff>
      <xdr:row>108</xdr:row>
      <xdr:rowOff>57150</xdr:rowOff>
    </xdr:to>
    <xdr:cxnSp macro="">
      <xdr:nvCxnSpPr>
        <xdr:cNvPr id="424" name="直線コネクタ 423">
          <a:extLst>
            <a:ext uri="{FF2B5EF4-FFF2-40B4-BE49-F238E27FC236}">
              <a16:creationId xmlns:a16="http://schemas.microsoft.com/office/drawing/2014/main" id="{93C85ADD-F207-4C40-96F9-0A68F6545569}"/>
            </a:ext>
          </a:extLst>
        </xdr:cNvPr>
        <xdr:cNvCxnSpPr/>
      </xdr:nvCxnSpPr>
      <xdr:spPr>
        <a:xfrm>
          <a:off x="2626360" y="18556605"/>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122555</xdr:rowOff>
    </xdr:from>
    <xdr:to>
      <xdr:col>10</xdr:col>
      <xdr:colOff>165100</xdr:colOff>
      <xdr:row>108</xdr:row>
      <xdr:rowOff>52705</xdr:rowOff>
    </xdr:to>
    <xdr:sp macro="" textlink="">
      <xdr:nvSpPr>
        <xdr:cNvPr id="425" name="楕円 424">
          <a:extLst>
            <a:ext uri="{FF2B5EF4-FFF2-40B4-BE49-F238E27FC236}">
              <a16:creationId xmlns:a16="http://schemas.microsoft.com/office/drawing/2014/main" id="{DEE2469E-6D13-413B-BA72-9B1DC01378EA}"/>
            </a:ext>
          </a:extLst>
        </xdr:cNvPr>
        <xdr:cNvSpPr/>
      </xdr:nvSpPr>
      <xdr:spPr>
        <a:xfrm>
          <a:off x="1774190" y="184696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1905</xdr:rowOff>
    </xdr:from>
    <xdr:to>
      <xdr:col>15</xdr:col>
      <xdr:colOff>50800</xdr:colOff>
      <xdr:row>108</xdr:row>
      <xdr:rowOff>40005</xdr:rowOff>
    </xdr:to>
    <xdr:cxnSp macro="">
      <xdr:nvCxnSpPr>
        <xdr:cNvPr id="426" name="直線コネクタ 425">
          <a:extLst>
            <a:ext uri="{FF2B5EF4-FFF2-40B4-BE49-F238E27FC236}">
              <a16:creationId xmlns:a16="http://schemas.microsoft.com/office/drawing/2014/main" id="{650F6C3C-4709-46B0-980C-7BA094AACF8A}"/>
            </a:ext>
          </a:extLst>
        </xdr:cNvPr>
        <xdr:cNvCxnSpPr/>
      </xdr:nvCxnSpPr>
      <xdr:spPr>
        <a:xfrm>
          <a:off x="1828800" y="185185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82550</xdr:rowOff>
    </xdr:from>
    <xdr:to>
      <xdr:col>6</xdr:col>
      <xdr:colOff>38100</xdr:colOff>
      <xdr:row>108</xdr:row>
      <xdr:rowOff>12700</xdr:rowOff>
    </xdr:to>
    <xdr:sp macro="" textlink="">
      <xdr:nvSpPr>
        <xdr:cNvPr id="427" name="楕円 426">
          <a:extLst>
            <a:ext uri="{FF2B5EF4-FFF2-40B4-BE49-F238E27FC236}">
              <a16:creationId xmlns:a16="http://schemas.microsoft.com/office/drawing/2014/main" id="{0FEE6F4C-98F1-4FB1-98B7-515F921FB752}"/>
            </a:ext>
          </a:extLst>
        </xdr:cNvPr>
        <xdr:cNvSpPr/>
      </xdr:nvSpPr>
      <xdr:spPr>
        <a:xfrm>
          <a:off x="988060" y="184296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133350</xdr:rowOff>
    </xdr:from>
    <xdr:to>
      <xdr:col>10</xdr:col>
      <xdr:colOff>114300</xdr:colOff>
      <xdr:row>108</xdr:row>
      <xdr:rowOff>1905</xdr:rowOff>
    </xdr:to>
    <xdr:cxnSp macro="">
      <xdr:nvCxnSpPr>
        <xdr:cNvPr id="428" name="直線コネクタ 427">
          <a:extLst>
            <a:ext uri="{FF2B5EF4-FFF2-40B4-BE49-F238E27FC236}">
              <a16:creationId xmlns:a16="http://schemas.microsoft.com/office/drawing/2014/main" id="{A415B57F-F890-4AF7-B685-C8189F1BEE61}"/>
            </a:ext>
          </a:extLst>
        </xdr:cNvPr>
        <xdr:cNvCxnSpPr/>
      </xdr:nvCxnSpPr>
      <xdr:spPr>
        <a:xfrm>
          <a:off x="1031240" y="1847469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135907</xdr:rowOff>
    </xdr:from>
    <xdr:ext cx="405111" cy="259045"/>
    <xdr:sp macro="" textlink="">
      <xdr:nvSpPr>
        <xdr:cNvPr id="429" name="n_1aveValue【港湾・漁港】&#10;有形固定資産減価償却率">
          <a:extLst>
            <a:ext uri="{FF2B5EF4-FFF2-40B4-BE49-F238E27FC236}">
              <a16:creationId xmlns:a16="http://schemas.microsoft.com/office/drawing/2014/main" id="{56F1CAD7-D2B0-4757-BCF4-98FA8A317C2D}"/>
            </a:ext>
          </a:extLst>
        </xdr:cNvPr>
        <xdr:cNvSpPr txBox="1"/>
      </xdr:nvSpPr>
      <xdr:spPr>
        <a:xfrm>
          <a:off x="32391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166388</xdr:rowOff>
    </xdr:from>
    <xdr:ext cx="405111" cy="259045"/>
    <xdr:sp macro="" textlink="">
      <xdr:nvSpPr>
        <xdr:cNvPr id="430" name="n_2aveValue【港湾・漁港】&#10;有形固定資産減価償却率">
          <a:extLst>
            <a:ext uri="{FF2B5EF4-FFF2-40B4-BE49-F238E27FC236}">
              <a16:creationId xmlns:a16="http://schemas.microsoft.com/office/drawing/2014/main" id="{81CABC07-0B72-4E57-A072-DA03DF1A2AAA}"/>
            </a:ext>
          </a:extLst>
        </xdr:cNvPr>
        <xdr:cNvSpPr txBox="1"/>
      </xdr:nvSpPr>
      <xdr:spPr>
        <a:xfrm>
          <a:off x="243904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50182</xdr:rowOff>
    </xdr:from>
    <xdr:ext cx="405111" cy="259045"/>
    <xdr:sp macro="" textlink="">
      <xdr:nvSpPr>
        <xdr:cNvPr id="431" name="n_3aveValue【港湾・漁港】&#10;有形固定資産減価償却率">
          <a:extLst>
            <a:ext uri="{FF2B5EF4-FFF2-40B4-BE49-F238E27FC236}">
              <a16:creationId xmlns:a16="http://schemas.microsoft.com/office/drawing/2014/main" id="{B214C4E2-DD2E-4C95-8504-2C64D6ABDE1B}"/>
            </a:ext>
          </a:extLst>
        </xdr:cNvPr>
        <xdr:cNvSpPr txBox="1"/>
      </xdr:nvSpPr>
      <xdr:spPr>
        <a:xfrm>
          <a:off x="1641484" y="178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76852</xdr:rowOff>
    </xdr:from>
    <xdr:ext cx="405111" cy="259045"/>
    <xdr:sp macro="" textlink="">
      <xdr:nvSpPr>
        <xdr:cNvPr id="432" name="n_4aveValue【港湾・漁港】&#10;有形固定資産減価償却率">
          <a:extLst>
            <a:ext uri="{FF2B5EF4-FFF2-40B4-BE49-F238E27FC236}">
              <a16:creationId xmlns:a16="http://schemas.microsoft.com/office/drawing/2014/main" id="{0F31F604-A234-4616-B621-E02DDAF8061D}"/>
            </a:ext>
          </a:extLst>
        </xdr:cNvPr>
        <xdr:cNvSpPr txBox="1"/>
      </xdr:nvSpPr>
      <xdr:spPr>
        <a:xfrm>
          <a:off x="855354" y="1807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99077</xdr:rowOff>
    </xdr:from>
    <xdr:ext cx="405111" cy="259045"/>
    <xdr:sp macro="" textlink="">
      <xdr:nvSpPr>
        <xdr:cNvPr id="433" name="n_1mainValue【港湾・漁港】&#10;有形固定資産減価償却率">
          <a:extLst>
            <a:ext uri="{FF2B5EF4-FFF2-40B4-BE49-F238E27FC236}">
              <a16:creationId xmlns:a16="http://schemas.microsoft.com/office/drawing/2014/main" id="{3BDAD186-00BA-4205-9999-9DFBB39EDB8F}"/>
            </a:ext>
          </a:extLst>
        </xdr:cNvPr>
        <xdr:cNvSpPr txBox="1"/>
      </xdr:nvSpPr>
      <xdr:spPr>
        <a:xfrm>
          <a:off x="3239144" y="186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81932</xdr:rowOff>
    </xdr:from>
    <xdr:ext cx="405111" cy="259045"/>
    <xdr:sp macro="" textlink="">
      <xdr:nvSpPr>
        <xdr:cNvPr id="434" name="n_2mainValue【港湾・漁港】&#10;有形固定資産減価償却率">
          <a:extLst>
            <a:ext uri="{FF2B5EF4-FFF2-40B4-BE49-F238E27FC236}">
              <a16:creationId xmlns:a16="http://schemas.microsoft.com/office/drawing/2014/main" id="{5F64D9C0-0808-4063-BDC0-1905368B1C8D}"/>
            </a:ext>
          </a:extLst>
        </xdr:cNvPr>
        <xdr:cNvSpPr txBox="1"/>
      </xdr:nvSpPr>
      <xdr:spPr>
        <a:xfrm>
          <a:off x="2439044" y="186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43832</xdr:rowOff>
    </xdr:from>
    <xdr:ext cx="405111" cy="259045"/>
    <xdr:sp macro="" textlink="">
      <xdr:nvSpPr>
        <xdr:cNvPr id="435" name="n_3mainValue【港湾・漁港】&#10;有形固定資産減価償却率">
          <a:extLst>
            <a:ext uri="{FF2B5EF4-FFF2-40B4-BE49-F238E27FC236}">
              <a16:creationId xmlns:a16="http://schemas.microsoft.com/office/drawing/2014/main" id="{1E9922BF-404E-4799-9B1D-EFCD40FD9F12}"/>
            </a:ext>
          </a:extLst>
        </xdr:cNvPr>
        <xdr:cNvSpPr txBox="1"/>
      </xdr:nvSpPr>
      <xdr:spPr>
        <a:xfrm>
          <a:off x="1641484" y="185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3827</xdr:rowOff>
    </xdr:from>
    <xdr:ext cx="405111" cy="259045"/>
    <xdr:sp macro="" textlink="">
      <xdr:nvSpPr>
        <xdr:cNvPr id="436" name="n_4mainValue【港湾・漁港】&#10;有形固定資産減価償却率">
          <a:extLst>
            <a:ext uri="{FF2B5EF4-FFF2-40B4-BE49-F238E27FC236}">
              <a16:creationId xmlns:a16="http://schemas.microsoft.com/office/drawing/2014/main" id="{492532F7-2BB3-4D80-8D6D-15D375956C69}"/>
            </a:ext>
          </a:extLst>
        </xdr:cNvPr>
        <xdr:cNvSpPr txBox="1"/>
      </xdr:nvSpPr>
      <xdr:spPr>
        <a:xfrm>
          <a:off x="855354" y="185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82E58C3-2DBB-4CA9-BC70-35AF3A0DD8D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53E4550C-6829-440A-9AED-475FF47D64E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C11B5879-FDC1-4F37-9B20-46DF1DA6B8E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40D38F67-2061-499C-9BB2-43061D8C2BA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38435B5A-705E-4A16-B896-05E9A9EEA22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9E265D3-3E3E-4177-AD57-66C801CB78D0}"/>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6B54DE9E-BAE0-410A-9CB0-69EA6E901FB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92B4C42F-31BC-4A8E-B473-9974B404DCEC}"/>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8443AF7A-1573-4383-B262-A2C394AFF369}"/>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2EF8BA38-9B2B-40F9-8BEE-C809CEAA8678}"/>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110</xdr:row>
      <xdr:rowOff>48277</xdr:rowOff>
    </xdr:from>
    <xdr:ext cx="531299" cy="259045"/>
    <xdr:sp macro="" textlink="">
      <xdr:nvSpPr>
        <xdr:cNvPr id="447" name="テキスト ボックス 446">
          <a:extLst>
            <a:ext uri="{FF2B5EF4-FFF2-40B4-BE49-F238E27FC236}">
              <a16:creationId xmlns:a16="http://schemas.microsoft.com/office/drawing/2014/main" id="{C7273159-D364-432C-85B0-B03094EF00E7}"/>
            </a:ext>
          </a:extLst>
        </xdr:cNvPr>
        <xdr:cNvSpPr txBox="1"/>
      </xdr:nvSpPr>
      <xdr:spPr>
        <a:xfrm>
          <a:off x="5485961" y="18909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6A312DA7-CB7B-45DB-8CCC-EC7E9B91F6BE}"/>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108</xdr:row>
      <xdr:rowOff>10177</xdr:rowOff>
    </xdr:from>
    <xdr:ext cx="531299" cy="259045"/>
    <xdr:sp macro="" textlink="">
      <xdr:nvSpPr>
        <xdr:cNvPr id="449" name="テキスト ボックス 448">
          <a:extLst>
            <a:ext uri="{FF2B5EF4-FFF2-40B4-BE49-F238E27FC236}">
              <a16:creationId xmlns:a16="http://schemas.microsoft.com/office/drawing/2014/main" id="{6BF85F9D-6740-4498-BB5F-68243FAE6F23}"/>
            </a:ext>
          </a:extLst>
        </xdr:cNvPr>
        <xdr:cNvSpPr txBox="1"/>
      </xdr:nvSpPr>
      <xdr:spPr>
        <a:xfrm>
          <a:off x="5485961" y="18528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85B276D9-31E9-4EF0-8F07-CDC996F0D037}"/>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51" name="テキスト ボックス 450">
          <a:extLst>
            <a:ext uri="{FF2B5EF4-FFF2-40B4-BE49-F238E27FC236}">
              <a16:creationId xmlns:a16="http://schemas.microsoft.com/office/drawing/2014/main" id="{8046B3F4-3CC2-4658-92A4-DDE72DD351DC}"/>
            </a:ext>
          </a:extLst>
        </xdr:cNvPr>
        <xdr:cNvSpPr txBox="1"/>
      </xdr:nvSpPr>
      <xdr:spPr>
        <a:xfrm>
          <a:off x="5485961" y="1814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574C3E35-4064-45F9-83AF-132D8EE3EFC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3" name="テキスト ボックス 452">
          <a:extLst>
            <a:ext uri="{FF2B5EF4-FFF2-40B4-BE49-F238E27FC236}">
              <a16:creationId xmlns:a16="http://schemas.microsoft.com/office/drawing/2014/main" id="{78192AEA-1739-48A2-8633-25D2916978B1}"/>
            </a:ext>
          </a:extLst>
        </xdr:cNvPr>
        <xdr:cNvSpPr txBox="1"/>
      </xdr:nvSpPr>
      <xdr:spPr>
        <a:xfrm>
          <a:off x="5485961" y="1776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57ABE4CD-EA51-40C7-938A-36EED4360BD3}"/>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5" name="テキスト ボックス 454">
          <a:extLst>
            <a:ext uri="{FF2B5EF4-FFF2-40B4-BE49-F238E27FC236}">
              <a16:creationId xmlns:a16="http://schemas.microsoft.com/office/drawing/2014/main" id="{5E5B0CEE-8C00-4EF9-99E3-0539D0442592}"/>
            </a:ext>
          </a:extLst>
        </xdr:cNvPr>
        <xdr:cNvSpPr txBox="1"/>
      </xdr:nvSpPr>
      <xdr:spPr>
        <a:xfrm>
          <a:off x="5485961" y="17381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474E3129-BE68-4338-B160-F9A2CBA7B592}"/>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7" name="テキスト ボックス 456">
          <a:extLst>
            <a:ext uri="{FF2B5EF4-FFF2-40B4-BE49-F238E27FC236}">
              <a16:creationId xmlns:a16="http://schemas.microsoft.com/office/drawing/2014/main" id="{E9FAEB9F-A4B9-495C-AACC-3EBAD36E75B1}"/>
            </a:ext>
          </a:extLst>
        </xdr:cNvPr>
        <xdr:cNvSpPr txBox="1"/>
      </xdr:nvSpPr>
      <xdr:spPr>
        <a:xfrm>
          <a:off x="5485961" y="17000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8E8E63E8-C64C-4843-A141-F6F0982A347F}"/>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162577</xdr:rowOff>
    </xdr:from>
    <xdr:ext cx="531299" cy="259045"/>
    <xdr:sp macro="" textlink="">
      <xdr:nvSpPr>
        <xdr:cNvPr id="459" name="テキスト ボックス 458">
          <a:extLst>
            <a:ext uri="{FF2B5EF4-FFF2-40B4-BE49-F238E27FC236}">
              <a16:creationId xmlns:a16="http://schemas.microsoft.com/office/drawing/2014/main" id="{295DCD5C-0AAE-4645-8460-B58A3484856F}"/>
            </a:ext>
          </a:extLst>
        </xdr:cNvPr>
        <xdr:cNvSpPr txBox="1"/>
      </xdr:nvSpPr>
      <xdr:spPr>
        <a:xfrm>
          <a:off x="5485961" y="1662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845A6E17-E306-4419-A1FF-5A936D19159C}"/>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60579</xdr:rowOff>
    </xdr:from>
    <xdr:to>
      <xdr:col>54</xdr:col>
      <xdr:colOff>189865</xdr:colOff>
      <xdr:row>105</xdr:row>
      <xdr:rowOff>1752</xdr:rowOff>
    </xdr:to>
    <xdr:cxnSp macro="">
      <xdr:nvCxnSpPr>
        <xdr:cNvPr id="461" name="直線コネクタ 460">
          <a:extLst>
            <a:ext uri="{FF2B5EF4-FFF2-40B4-BE49-F238E27FC236}">
              <a16:creationId xmlns:a16="http://schemas.microsoft.com/office/drawing/2014/main" id="{81BC6B4A-A7D3-4DF7-971F-B741AC07EE79}"/>
            </a:ext>
          </a:extLst>
        </xdr:cNvPr>
        <xdr:cNvCxnSpPr/>
      </xdr:nvCxnSpPr>
      <xdr:spPr>
        <a:xfrm flipV="1">
          <a:off x="9429115" y="17201769"/>
          <a:ext cx="0" cy="802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5579</xdr:rowOff>
    </xdr:from>
    <xdr:ext cx="534377" cy="259045"/>
    <xdr:sp macro="" textlink="">
      <xdr:nvSpPr>
        <xdr:cNvPr id="462" name="【港湾・漁港】&#10;一人当たり有形固定資産（償却資産）額最小値テキスト">
          <a:extLst>
            <a:ext uri="{FF2B5EF4-FFF2-40B4-BE49-F238E27FC236}">
              <a16:creationId xmlns:a16="http://schemas.microsoft.com/office/drawing/2014/main" id="{DF8C40EB-BA7C-4473-9B5B-97907C5ABCA0}"/>
            </a:ext>
          </a:extLst>
        </xdr:cNvPr>
        <xdr:cNvSpPr txBox="1"/>
      </xdr:nvSpPr>
      <xdr:spPr>
        <a:xfrm>
          <a:off x="9467850" y="1800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105</xdr:row>
      <xdr:rowOff>1752</xdr:rowOff>
    </xdr:from>
    <xdr:to>
      <xdr:col>55</xdr:col>
      <xdr:colOff>88900</xdr:colOff>
      <xdr:row>105</xdr:row>
      <xdr:rowOff>1752</xdr:rowOff>
    </xdr:to>
    <xdr:cxnSp macro="">
      <xdr:nvCxnSpPr>
        <xdr:cNvPr id="463" name="直線コネクタ 462">
          <a:extLst>
            <a:ext uri="{FF2B5EF4-FFF2-40B4-BE49-F238E27FC236}">
              <a16:creationId xmlns:a16="http://schemas.microsoft.com/office/drawing/2014/main" id="{D38B711B-36CE-4093-861C-FD032CAFC475}"/>
            </a:ext>
          </a:extLst>
        </xdr:cNvPr>
        <xdr:cNvCxnSpPr/>
      </xdr:nvCxnSpPr>
      <xdr:spPr>
        <a:xfrm>
          <a:off x="9356090" y="1800400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7256</xdr:rowOff>
    </xdr:from>
    <xdr:ext cx="534377" cy="259045"/>
    <xdr:sp macro="" textlink="">
      <xdr:nvSpPr>
        <xdr:cNvPr id="464" name="【港湾・漁港】&#10;一人当たり有形固定資産（償却資産）額最大値テキスト">
          <a:extLst>
            <a:ext uri="{FF2B5EF4-FFF2-40B4-BE49-F238E27FC236}">
              <a16:creationId xmlns:a16="http://schemas.microsoft.com/office/drawing/2014/main" id="{9DDBE606-8BD6-4FBA-BD86-036F4D8D594F}"/>
            </a:ext>
          </a:extLst>
        </xdr:cNvPr>
        <xdr:cNvSpPr txBox="1"/>
      </xdr:nvSpPr>
      <xdr:spPr>
        <a:xfrm>
          <a:off x="9467850" y="1698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60579</xdr:rowOff>
    </xdr:from>
    <xdr:to>
      <xdr:col>55</xdr:col>
      <xdr:colOff>88900</xdr:colOff>
      <xdr:row>100</xdr:row>
      <xdr:rowOff>60579</xdr:rowOff>
    </xdr:to>
    <xdr:cxnSp macro="">
      <xdr:nvCxnSpPr>
        <xdr:cNvPr id="465" name="直線コネクタ 464">
          <a:extLst>
            <a:ext uri="{FF2B5EF4-FFF2-40B4-BE49-F238E27FC236}">
              <a16:creationId xmlns:a16="http://schemas.microsoft.com/office/drawing/2014/main" id="{20B68E8A-8182-49EA-B99C-C06A0D25D26F}"/>
            </a:ext>
          </a:extLst>
        </xdr:cNvPr>
        <xdr:cNvCxnSpPr/>
      </xdr:nvCxnSpPr>
      <xdr:spPr>
        <a:xfrm>
          <a:off x="9356090" y="1720176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101</xdr:row>
      <xdr:rowOff>95597</xdr:rowOff>
    </xdr:from>
    <xdr:ext cx="534377" cy="259045"/>
    <xdr:sp macro="" textlink="">
      <xdr:nvSpPr>
        <xdr:cNvPr id="466" name="【港湾・漁港】&#10;一人当たり有形固定資産（償却資産）額平均値テキスト">
          <a:extLst>
            <a:ext uri="{FF2B5EF4-FFF2-40B4-BE49-F238E27FC236}">
              <a16:creationId xmlns:a16="http://schemas.microsoft.com/office/drawing/2014/main" id="{0C59C65B-84AA-4941-A6E1-C3F80CA223BE}"/>
            </a:ext>
          </a:extLst>
        </xdr:cNvPr>
        <xdr:cNvSpPr txBox="1"/>
      </xdr:nvSpPr>
      <xdr:spPr>
        <a:xfrm>
          <a:off x="9467850" y="17408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72720</xdr:rowOff>
    </xdr:from>
    <xdr:to>
      <xdr:col>55</xdr:col>
      <xdr:colOff>50800</xdr:colOff>
      <xdr:row>103</xdr:row>
      <xdr:rowOff>2870</xdr:rowOff>
    </xdr:to>
    <xdr:sp macro="" textlink="">
      <xdr:nvSpPr>
        <xdr:cNvPr id="467" name="フローチャート: 判断 466">
          <a:extLst>
            <a:ext uri="{FF2B5EF4-FFF2-40B4-BE49-F238E27FC236}">
              <a16:creationId xmlns:a16="http://schemas.microsoft.com/office/drawing/2014/main" id="{C9FF38E2-ED4D-45F1-8054-AA1090525072}"/>
            </a:ext>
          </a:extLst>
        </xdr:cNvPr>
        <xdr:cNvSpPr/>
      </xdr:nvSpPr>
      <xdr:spPr>
        <a:xfrm>
          <a:off x="9394190" y="1756062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159245</xdr:rowOff>
    </xdr:from>
    <xdr:to>
      <xdr:col>50</xdr:col>
      <xdr:colOff>165100</xdr:colOff>
      <xdr:row>104</xdr:row>
      <xdr:rowOff>89395</xdr:rowOff>
    </xdr:to>
    <xdr:sp macro="" textlink="">
      <xdr:nvSpPr>
        <xdr:cNvPr id="468" name="フローチャート: 判断 467">
          <a:extLst>
            <a:ext uri="{FF2B5EF4-FFF2-40B4-BE49-F238E27FC236}">
              <a16:creationId xmlns:a16="http://schemas.microsoft.com/office/drawing/2014/main" id="{E4177142-2DF0-4410-94AD-0F2801546248}"/>
            </a:ext>
          </a:extLst>
        </xdr:cNvPr>
        <xdr:cNvSpPr/>
      </xdr:nvSpPr>
      <xdr:spPr>
        <a:xfrm>
          <a:off x="8632190" y="17820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162674</xdr:rowOff>
    </xdr:from>
    <xdr:to>
      <xdr:col>46</xdr:col>
      <xdr:colOff>38100</xdr:colOff>
      <xdr:row>105</xdr:row>
      <xdr:rowOff>92824</xdr:rowOff>
    </xdr:to>
    <xdr:sp macro="" textlink="">
      <xdr:nvSpPr>
        <xdr:cNvPr id="469" name="フローチャート: 判断 468">
          <a:extLst>
            <a:ext uri="{FF2B5EF4-FFF2-40B4-BE49-F238E27FC236}">
              <a16:creationId xmlns:a16="http://schemas.microsoft.com/office/drawing/2014/main" id="{872A481F-7040-4C7D-948F-8E6E37273303}"/>
            </a:ext>
          </a:extLst>
        </xdr:cNvPr>
        <xdr:cNvSpPr/>
      </xdr:nvSpPr>
      <xdr:spPr>
        <a:xfrm>
          <a:off x="7846060" y="1799537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132917</xdr:rowOff>
    </xdr:from>
    <xdr:to>
      <xdr:col>41</xdr:col>
      <xdr:colOff>101600</xdr:colOff>
      <xdr:row>108</xdr:row>
      <xdr:rowOff>63067</xdr:rowOff>
    </xdr:to>
    <xdr:sp macro="" textlink="">
      <xdr:nvSpPr>
        <xdr:cNvPr id="470" name="フローチャート: 判断 469">
          <a:extLst>
            <a:ext uri="{FF2B5EF4-FFF2-40B4-BE49-F238E27FC236}">
              <a16:creationId xmlns:a16="http://schemas.microsoft.com/office/drawing/2014/main" id="{B7965669-AB50-480D-852E-3277D5E3CF43}"/>
            </a:ext>
          </a:extLst>
        </xdr:cNvPr>
        <xdr:cNvSpPr/>
      </xdr:nvSpPr>
      <xdr:spPr>
        <a:xfrm>
          <a:off x="7029450" y="1848187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35306</xdr:rowOff>
    </xdr:from>
    <xdr:to>
      <xdr:col>36</xdr:col>
      <xdr:colOff>165100</xdr:colOff>
      <xdr:row>105</xdr:row>
      <xdr:rowOff>136906</xdr:rowOff>
    </xdr:to>
    <xdr:sp macro="" textlink="">
      <xdr:nvSpPr>
        <xdr:cNvPr id="471" name="フローチャート: 判断 470">
          <a:extLst>
            <a:ext uri="{FF2B5EF4-FFF2-40B4-BE49-F238E27FC236}">
              <a16:creationId xmlns:a16="http://schemas.microsoft.com/office/drawing/2014/main" id="{537F896B-D493-4FF8-9D37-EF08DC35E61A}"/>
            </a:ext>
          </a:extLst>
        </xdr:cNvPr>
        <xdr:cNvSpPr/>
      </xdr:nvSpPr>
      <xdr:spPr>
        <a:xfrm>
          <a:off x="6231890" y="1803755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596A29B-DD61-4B19-AD34-A977E9C0D8C9}"/>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82C4FBC-C1CF-4320-920A-AD70A075D826}"/>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AF1A369-49A0-4CFE-AFA7-4E6B1B7A5324}"/>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B73E779-1604-47D7-806A-8F0B0BBE6193}"/>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19C2FE1-B5A8-4F18-B7DD-EEA676B03886}"/>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122402</xdr:rowOff>
    </xdr:from>
    <xdr:to>
      <xdr:col>55</xdr:col>
      <xdr:colOff>50800</xdr:colOff>
      <xdr:row>105</xdr:row>
      <xdr:rowOff>52552</xdr:rowOff>
    </xdr:to>
    <xdr:sp macro="" textlink="">
      <xdr:nvSpPr>
        <xdr:cNvPr id="477" name="楕円 476">
          <a:extLst>
            <a:ext uri="{FF2B5EF4-FFF2-40B4-BE49-F238E27FC236}">
              <a16:creationId xmlns:a16="http://schemas.microsoft.com/office/drawing/2014/main" id="{56D47353-251C-4A70-9B54-2613E98603B4}"/>
            </a:ext>
          </a:extLst>
        </xdr:cNvPr>
        <xdr:cNvSpPr/>
      </xdr:nvSpPr>
      <xdr:spPr>
        <a:xfrm>
          <a:off x="9394190" y="1795510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37329</xdr:rowOff>
    </xdr:from>
    <xdr:ext cx="534377" cy="259045"/>
    <xdr:sp macro="" textlink="">
      <xdr:nvSpPr>
        <xdr:cNvPr id="478" name="【港湾・漁港】&#10;一人当たり有形固定資産（償却資産）額該当値テキスト">
          <a:extLst>
            <a:ext uri="{FF2B5EF4-FFF2-40B4-BE49-F238E27FC236}">
              <a16:creationId xmlns:a16="http://schemas.microsoft.com/office/drawing/2014/main" id="{2DFCAFC5-19E5-4DA8-940A-FE622975D89B}"/>
            </a:ext>
          </a:extLst>
        </xdr:cNvPr>
        <xdr:cNvSpPr txBox="1"/>
      </xdr:nvSpPr>
      <xdr:spPr>
        <a:xfrm>
          <a:off x="9467850" y="1786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148577</xdr:rowOff>
    </xdr:from>
    <xdr:to>
      <xdr:col>50</xdr:col>
      <xdr:colOff>165100</xdr:colOff>
      <xdr:row>105</xdr:row>
      <xdr:rowOff>78727</xdr:rowOff>
    </xdr:to>
    <xdr:sp macro="" textlink="">
      <xdr:nvSpPr>
        <xdr:cNvPr id="479" name="楕円 478">
          <a:extLst>
            <a:ext uri="{FF2B5EF4-FFF2-40B4-BE49-F238E27FC236}">
              <a16:creationId xmlns:a16="http://schemas.microsoft.com/office/drawing/2014/main" id="{D6A35485-39A4-4DDE-BACA-655F745004AD}"/>
            </a:ext>
          </a:extLst>
        </xdr:cNvPr>
        <xdr:cNvSpPr/>
      </xdr:nvSpPr>
      <xdr:spPr>
        <a:xfrm>
          <a:off x="8632190" y="1797747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1752</xdr:rowOff>
    </xdr:from>
    <xdr:to>
      <xdr:col>55</xdr:col>
      <xdr:colOff>0</xdr:colOff>
      <xdr:row>105</xdr:row>
      <xdr:rowOff>27927</xdr:rowOff>
    </xdr:to>
    <xdr:cxnSp macro="">
      <xdr:nvCxnSpPr>
        <xdr:cNvPr id="480" name="直線コネクタ 479">
          <a:extLst>
            <a:ext uri="{FF2B5EF4-FFF2-40B4-BE49-F238E27FC236}">
              <a16:creationId xmlns:a16="http://schemas.microsoft.com/office/drawing/2014/main" id="{CFD10331-C292-48BF-BAF6-8E426889CDE3}"/>
            </a:ext>
          </a:extLst>
        </xdr:cNvPr>
        <xdr:cNvCxnSpPr/>
      </xdr:nvCxnSpPr>
      <xdr:spPr>
        <a:xfrm flipV="1">
          <a:off x="8686800" y="18004002"/>
          <a:ext cx="742950" cy="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18199</xdr:rowOff>
    </xdr:from>
    <xdr:to>
      <xdr:col>46</xdr:col>
      <xdr:colOff>38100</xdr:colOff>
      <xdr:row>105</xdr:row>
      <xdr:rowOff>119799</xdr:rowOff>
    </xdr:to>
    <xdr:sp macro="" textlink="">
      <xdr:nvSpPr>
        <xdr:cNvPr id="481" name="楕円 480">
          <a:extLst>
            <a:ext uri="{FF2B5EF4-FFF2-40B4-BE49-F238E27FC236}">
              <a16:creationId xmlns:a16="http://schemas.microsoft.com/office/drawing/2014/main" id="{D8C823BA-E0D5-417A-9DA3-B7B9FE0E74DC}"/>
            </a:ext>
          </a:extLst>
        </xdr:cNvPr>
        <xdr:cNvSpPr/>
      </xdr:nvSpPr>
      <xdr:spPr>
        <a:xfrm>
          <a:off x="7846060" y="1802425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27927</xdr:rowOff>
    </xdr:from>
    <xdr:to>
      <xdr:col>50</xdr:col>
      <xdr:colOff>114300</xdr:colOff>
      <xdr:row>105</xdr:row>
      <xdr:rowOff>68999</xdr:rowOff>
    </xdr:to>
    <xdr:cxnSp macro="">
      <xdr:nvCxnSpPr>
        <xdr:cNvPr id="482" name="直線コネクタ 481">
          <a:extLst>
            <a:ext uri="{FF2B5EF4-FFF2-40B4-BE49-F238E27FC236}">
              <a16:creationId xmlns:a16="http://schemas.microsoft.com/office/drawing/2014/main" id="{60814607-9667-426D-9BA3-8217AA74D89F}"/>
            </a:ext>
          </a:extLst>
        </xdr:cNvPr>
        <xdr:cNvCxnSpPr/>
      </xdr:nvCxnSpPr>
      <xdr:spPr>
        <a:xfrm flipV="1">
          <a:off x="7889240" y="18028272"/>
          <a:ext cx="797560" cy="4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32296</xdr:rowOff>
    </xdr:from>
    <xdr:to>
      <xdr:col>41</xdr:col>
      <xdr:colOff>101600</xdr:colOff>
      <xdr:row>105</xdr:row>
      <xdr:rowOff>133896</xdr:rowOff>
    </xdr:to>
    <xdr:sp macro="" textlink="">
      <xdr:nvSpPr>
        <xdr:cNvPr id="483" name="楕円 482">
          <a:extLst>
            <a:ext uri="{FF2B5EF4-FFF2-40B4-BE49-F238E27FC236}">
              <a16:creationId xmlns:a16="http://schemas.microsoft.com/office/drawing/2014/main" id="{A0BACEB9-23A3-43AA-91E4-3C7CA3E52ECD}"/>
            </a:ext>
          </a:extLst>
        </xdr:cNvPr>
        <xdr:cNvSpPr/>
      </xdr:nvSpPr>
      <xdr:spPr>
        <a:xfrm>
          <a:off x="7029450" y="1803264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68999</xdr:rowOff>
    </xdr:from>
    <xdr:to>
      <xdr:col>45</xdr:col>
      <xdr:colOff>177800</xdr:colOff>
      <xdr:row>105</xdr:row>
      <xdr:rowOff>83096</xdr:rowOff>
    </xdr:to>
    <xdr:cxnSp macro="">
      <xdr:nvCxnSpPr>
        <xdr:cNvPr id="484" name="直線コネクタ 483">
          <a:extLst>
            <a:ext uri="{FF2B5EF4-FFF2-40B4-BE49-F238E27FC236}">
              <a16:creationId xmlns:a16="http://schemas.microsoft.com/office/drawing/2014/main" id="{84CE1011-CB05-4D8E-998B-C5E46B685460}"/>
            </a:ext>
          </a:extLst>
        </xdr:cNvPr>
        <xdr:cNvCxnSpPr/>
      </xdr:nvCxnSpPr>
      <xdr:spPr>
        <a:xfrm flipV="1">
          <a:off x="7084060" y="18069344"/>
          <a:ext cx="80518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55347</xdr:rowOff>
    </xdr:from>
    <xdr:to>
      <xdr:col>36</xdr:col>
      <xdr:colOff>165100</xdr:colOff>
      <xdr:row>105</xdr:row>
      <xdr:rowOff>156947</xdr:rowOff>
    </xdr:to>
    <xdr:sp macro="" textlink="">
      <xdr:nvSpPr>
        <xdr:cNvPr id="485" name="楕円 484">
          <a:extLst>
            <a:ext uri="{FF2B5EF4-FFF2-40B4-BE49-F238E27FC236}">
              <a16:creationId xmlns:a16="http://schemas.microsoft.com/office/drawing/2014/main" id="{9854A6D2-9E66-42CF-9C0C-108F71AC62EF}"/>
            </a:ext>
          </a:extLst>
        </xdr:cNvPr>
        <xdr:cNvSpPr/>
      </xdr:nvSpPr>
      <xdr:spPr>
        <a:xfrm>
          <a:off x="6231890" y="1806140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83096</xdr:rowOff>
    </xdr:from>
    <xdr:to>
      <xdr:col>41</xdr:col>
      <xdr:colOff>50800</xdr:colOff>
      <xdr:row>105</xdr:row>
      <xdr:rowOff>106147</xdr:rowOff>
    </xdr:to>
    <xdr:cxnSp macro="">
      <xdr:nvCxnSpPr>
        <xdr:cNvPr id="486" name="直線コネクタ 485">
          <a:extLst>
            <a:ext uri="{FF2B5EF4-FFF2-40B4-BE49-F238E27FC236}">
              <a16:creationId xmlns:a16="http://schemas.microsoft.com/office/drawing/2014/main" id="{657E7A4B-D250-4646-9B7D-DA43F053BB55}"/>
            </a:ext>
          </a:extLst>
        </xdr:cNvPr>
        <xdr:cNvCxnSpPr/>
      </xdr:nvCxnSpPr>
      <xdr:spPr>
        <a:xfrm flipV="1">
          <a:off x="6286500" y="18087251"/>
          <a:ext cx="797560" cy="1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102</xdr:row>
      <xdr:rowOff>105922</xdr:rowOff>
    </xdr:from>
    <xdr:ext cx="534377" cy="259045"/>
    <xdr:sp macro="" textlink="">
      <xdr:nvSpPr>
        <xdr:cNvPr id="487" name="n_1aveValue【港湾・漁港】&#10;一人当たり有形固定資産（償却資産）額">
          <a:extLst>
            <a:ext uri="{FF2B5EF4-FFF2-40B4-BE49-F238E27FC236}">
              <a16:creationId xmlns:a16="http://schemas.microsoft.com/office/drawing/2014/main" id="{81358922-3B9C-4235-AD6A-A7DCE8AAECE9}"/>
            </a:ext>
          </a:extLst>
        </xdr:cNvPr>
        <xdr:cNvSpPr txBox="1"/>
      </xdr:nvSpPr>
      <xdr:spPr>
        <a:xfrm>
          <a:off x="8422151" y="1759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109351</xdr:rowOff>
    </xdr:from>
    <xdr:ext cx="534377" cy="259045"/>
    <xdr:sp macro="" textlink="">
      <xdr:nvSpPr>
        <xdr:cNvPr id="488" name="n_2aveValue【港湾・漁港】&#10;一人当たり有形固定資産（償却資産）額">
          <a:extLst>
            <a:ext uri="{FF2B5EF4-FFF2-40B4-BE49-F238E27FC236}">
              <a16:creationId xmlns:a16="http://schemas.microsoft.com/office/drawing/2014/main" id="{173D0770-CBED-4142-AF3B-1445FCCFF603}"/>
            </a:ext>
          </a:extLst>
        </xdr:cNvPr>
        <xdr:cNvSpPr txBox="1"/>
      </xdr:nvSpPr>
      <xdr:spPr>
        <a:xfrm>
          <a:off x="7641101" y="1776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54194</xdr:rowOff>
    </xdr:from>
    <xdr:ext cx="534377" cy="259045"/>
    <xdr:sp macro="" textlink="">
      <xdr:nvSpPr>
        <xdr:cNvPr id="489" name="n_3aveValue【港湾・漁港】&#10;一人当たり有形固定資産（償却資産）額">
          <a:extLst>
            <a:ext uri="{FF2B5EF4-FFF2-40B4-BE49-F238E27FC236}">
              <a16:creationId xmlns:a16="http://schemas.microsoft.com/office/drawing/2014/main" id="{9FF3AD0E-D563-4239-963C-2F8CA7FEB45A}"/>
            </a:ext>
          </a:extLst>
        </xdr:cNvPr>
        <xdr:cNvSpPr txBox="1"/>
      </xdr:nvSpPr>
      <xdr:spPr>
        <a:xfrm>
          <a:off x="6854971" y="185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103</xdr:row>
      <xdr:rowOff>153433</xdr:rowOff>
    </xdr:from>
    <xdr:ext cx="534377" cy="259045"/>
    <xdr:sp macro="" textlink="">
      <xdr:nvSpPr>
        <xdr:cNvPr id="490" name="n_4aveValue【港湾・漁港】&#10;一人当たり有形固定資産（償却資産）額">
          <a:extLst>
            <a:ext uri="{FF2B5EF4-FFF2-40B4-BE49-F238E27FC236}">
              <a16:creationId xmlns:a16="http://schemas.microsoft.com/office/drawing/2014/main" id="{1E3E5320-2368-4F20-A747-71F1B56936A3}"/>
            </a:ext>
          </a:extLst>
        </xdr:cNvPr>
        <xdr:cNvSpPr txBox="1"/>
      </xdr:nvSpPr>
      <xdr:spPr>
        <a:xfrm>
          <a:off x="6038361" y="1781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105</xdr:row>
      <xdr:rowOff>69854</xdr:rowOff>
    </xdr:from>
    <xdr:ext cx="534377" cy="259045"/>
    <xdr:sp macro="" textlink="">
      <xdr:nvSpPr>
        <xdr:cNvPr id="491" name="n_1mainValue【港湾・漁港】&#10;一人当たり有形固定資産（償却資産）額">
          <a:extLst>
            <a:ext uri="{FF2B5EF4-FFF2-40B4-BE49-F238E27FC236}">
              <a16:creationId xmlns:a16="http://schemas.microsoft.com/office/drawing/2014/main" id="{B1447A55-447D-43E0-BBF2-7119CFE8EBCA}"/>
            </a:ext>
          </a:extLst>
        </xdr:cNvPr>
        <xdr:cNvSpPr txBox="1"/>
      </xdr:nvSpPr>
      <xdr:spPr>
        <a:xfrm>
          <a:off x="8422151" y="1807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110926</xdr:rowOff>
    </xdr:from>
    <xdr:ext cx="534377" cy="259045"/>
    <xdr:sp macro="" textlink="">
      <xdr:nvSpPr>
        <xdr:cNvPr id="492" name="n_2mainValue【港湾・漁港】&#10;一人当たり有形固定資産（償却資産）額">
          <a:extLst>
            <a:ext uri="{FF2B5EF4-FFF2-40B4-BE49-F238E27FC236}">
              <a16:creationId xmlns:a16="http://schemas.microsoft.com/office/drawing/2014/main" id="{DE5748FE-1682-41D7-B265-6BE8C309C944}"/>
            </a:ext>
          </a:extLst>
        </xdr:cNvPr>
        <xdr:cNvSpPr txBox="1"/>
      </xdr:nvSpPr>
      <xdr:spPr>
        <a:xfrm>
          <a:off x="7641101" y="1811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103</xdr:row>
      <xdr:rowOff>150423</xdr:rowOff>
    </xdr:from>
    <xdr:ext cx="534377" cy="259045"/>
    <xdr:sp macro="" textlink="">
      <xdr:nvSpPr>
        <xdr:cNvPr id="493" name="n_3mainValue【港湾・漁港】&#10;一人当たり有形固定資産（償却資産）額">
          <a:extLst>
            <a:ext uri="{FF2B5EF4-FFF2-40B4-BE49-F238E27FC236}">
              <a16:creationId xmlns:a16="http://schemas.microsoft.com/office/drawing/2014/main" id="{457734CF-3C11-4714-85D3-81D21B27EC51}"/>
            </a:ext>
          </a:extLst>
        </xdr:cNvPr>
        <xdr:cNvSpPr txBox="1"/>
      </xdr:nvSpPr>
      <xdr:spPr>
        <a:xfrm>
          <a:off x="6854971" y="1780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105</xdr:row>
      <xdr:rowOff>148074</xdr:rowOff>
    </xdr:from>
    <xdr:ext cx="534377" cy="259045"/>
    <xdr:sp macro="" textlink="">
      <xdr:nvSpPr>
        <xdr:cNvPr id="494" name="n_4mainValue【港湾・漁港】&#10;一人当たり有形固定資産（償却資産）額">
          <a:extLst>
            <a:ext uri="{FF2B5EF4-FFF2-40B4-BE49-F238E27FC236}">
              <a16:creationId xmlns:a16="http://schemas.microsoft.com/office/drawing/2014/main" id="{33B9075F-C9B3-42DA-8501-662021966A2D}"/>
            </a:ext>
          </a:extLst>
        </xdr:cNvPr>
        <xdr:cNvSpPr txBox="1"/>
      </xdr:nvSpPr>
      <xdr:spPr>
        <a:xfrm>
          <a:off x="6038361" y="1814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05CDB36F-F02A-4E76-9FFF-86BAAD9A668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D46670CE-9E3F-46FD-8698-7541FF1E679D}"/>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5506C251-F5BD-4D10-9469-2CA770F798E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8B3AE4AB-7AD0-4067-AE34-DB16BA6EACB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96B4E885-A5A3-4328-91CB-C98615CBECC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4FA20312-1052-4AF1-9617-D7F9C4A726C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AD840FF1-1652-43E3-9C88-D4F67E4AF66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C540F4EC-3689-4266-AE51-77BE38FE96BE}"/>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D9F702AA-0206-4FA1-AA76-AD8295CD6CA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9C2DD500-5BB4-4842-9EDC-DFA3A36626E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79C76FDB-83F2-41FF-B69E-32D8C2F53222}"/>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6" name="直線コネクタ 505">
          <a:extLst>
            <a:ext uri="{FF2B5EF4-FFF2-40B4-BE49-F238E27FC236}">
              <a16:creationId xmlns:a16="http://schemas.microsoft.com/office/drawing/2014/main" id="{43F0A42D-B970-4739-8EDF-8DE3BE064AAC}"/>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507" name="テキスト ボックス 506">
          <a:extLst>
            <a:ext uri="{FF2B5EF4-FFF2-40B4-BE49-F238E27FC236}">
              <a16:creationId xmlns:a16="http://schemas.microsoft.com/office/drawing/2014/main" id="{B96A6BD4-09B3-45CE-9CA8-26445C7E02A9}"/>
            </a:ext>
          </a:extLst>
        </xdr:cNvPr>
        <xdr:cNvSpPr txBox="1"/>
      </xdr:nvSpPr>
      <xdr:spPr>
        <a:xfrm>
          <a:off x="1084279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8" name="直線コネクタ 507">
          <a:extLst>
            <a:ext uri="{FF2B5EF4-FFF2-40B4-BE49-F238E27FC236}">
              <a16:creationId xmlns:a16="http://schemas.microsoft.com/office/drawing/2014/main" id="{1F6B3A07-EFBC-4752-9408-C4A87EE45C33}"/>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9" name="テキスト ボックス 508">
          <a:extLst>
            <a:ext uri="{FF2B5EF4-FFF2-40B4-BE49-F238E27FC236}">
              <a16:creationId xmlns:a16="http://schemas.microsoft.com/office/drawing/2014/main" id="{2136CA9B-F1DC-49C7-9979-44BAD1F41EE4}"/>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10" name="直線コネクタ 509">
          <a:extLst>
            <a:ext uri="{FF2B5EF4-FFF2-40B4-BE49-F238E27FC236}">
              <a16:creationId xmlns:a16="http://schemas.microsoft.com/office/drawing/2014/main" id="{6B52D011-2EC2-4F5E-993B-0F4EC54D5548}"/>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1" name="テキスト ボックス 510">
          <a:extLst>
            <a:ext uri="{FF2B5EF4-FFF2-40B4-BE49-F238E27FC236}">
              <a16:creationId xmlns:a16="http://schemas.microsoft.com/office/drawing/2014/main" id="{E510F9C1-46D3-4C1B-88D6-ED80EC79ACF0}"/>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2" name="直線コネクタ 511">
          <a:extLst>
            <a:ext uri="{FF2B5EF4-FFF2-40B4-BE49-F238E27FC236}">
              <a16:creationId xmlns:a16="http://schemas.microsoft.com/office/drawing/2014/main" id="{DCE76D1C-FC2B-4141-A2B3-F75984CEB499}"/>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3" name="テキスト ボックス 512">
          <a:extLst>
            <a:ext uri="{FF2B5EF4-FFF2-40B4-BE49-F238E27FC236}">
              <a16:creationId xmlns:a16="http://schemas.microsoft.com/office/drawing/2014/main" id="{0A0761EE-652D-42AB-85CE-9ED41CE70D60}"/>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0EB8003F-938D-4A55-9197-3F3BDA992EA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a:extLst>
            <a:ext uri="{FF2B5EF4-FFF2-40B4-BE49-F238E27FC236}">
              <a16:creationId xmlns:a16="http://schemas.microsoft.com/office/drawing/2014/main" id="{28876C9A-991D-4961-9DFC-3E134725485C}"/>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4B82EC5B-A18C-4555-AA1B-F966F33B37E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41</xdr:row>
      <xdr:rowOff>167640</xdr:rowOff>
    </xdr:to>
    <xdr:cxnSp macro="">
      <xdr:nvCxnSpPr>
        <xdr:cNvPr id="517" name="直線コネクタ 516">
          <a:extLst>
            <a:ext uri="{FF2B5EF4-FFF2-40B4-BE49-F238E27FC236}">
              <a16:creationId xmlns:a16="http://schemas.microsoft.com/office/drawing/2014/main" id="{FEFF4591-A383-42F7-B1A1-A9F7F893E30B}"/>
            </a:ext>
          </a:extLst>
        </xdr:cNvPr>
        <xdr:cNvCxnSpPr/>
      </xdr:nvCxnSpPr>
      <xdr:spPr>
        <a:xfrm flipV="1">
          <a:off x="14703424" y="5991987"/>
          <a:ext cx="0" cy="1208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518" name="【認定こども園・幼稚園・保育所】&#10;有形固定資産減価償却率最小値テキスト">
          <a:extLst>
            <a:ext uri="{FF2B5EF4-FFF2-40B4-BE49-F238E27FC236}">
              <a16:creationId xmlns:a16="http://schemas.microsoft.com/office/drawing/2014/main" id="{1D825CBB-362A-44B4-8B75-89535F7F9065}"/>
            </a:ext>
          </a:extLst>
        </xdr:cNvPr>
        <xdr:cNvSpPr txBox="1"/>
      </xdr:nvSpPr>
      <xdr:spPr>
        <a:xfrm>
          <a:off x="1474216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519" name="直線コネクタ 518">
          <a:extLst>
            <a:ext uri="{FF2B5EF4-FFF2-40B4-BE49-F238E27FC236}">
              <a16:creationId xmlns:a16="http://schemas.microsoft.com/office/drawing/2014/main" id="{45B38799-0554-4499-B734-84AD4337FF3A}"/>
            </a:ext>
          </a:extLst>
        </xdr:cNvPr>
        <xdr:cNvCxnSpPr/>
      </xdr:nvCxnSpPr>
      <xdr:spPr>
        <a:xfrm>
          <a:off x="1461135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520" name="【認定こども園・幼稚園・保育所】&#10;有形固定資産減価償却率最大値テキスト">
          <a:extLst>
            <a:ext uri="{FF2B5EF4-FFF2-40B4-BE49-F238E27FC236}">
              <a16:creationId xmlns:a16="http://schemas.microsoft.com/office/drawing/2014/main" id="{A4A584A8-EB1D-481A-96B5-8AE742F65852}"/>
            </a:ext>
          </a:extLst>
        </xdr:cNvPr>
        <xdr:cNvSpPr txBox="1"/>
      </xdr:nvSpPr>
      <xdr:spPr>
        <a:xfrm>
          <a:off x="14742160" y="5763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521" name="直線コネクタ 520">
          <a:extLst>
            <a:ext uri="{FF2B5EF4-FFF2-40B4-BE49-F238E27FC236}">
              <a16:creationId xmlns:a16="http://schemas.microsoft.com/office/drawing/2014/main" id="{C521277A-2CC3-4885-A398-6622592CB9EB}"/>
            </a:ext>
          </a:extLst>
        </xdr:cNvPr>
        <xdr:cNvCxnSpPr/>
      </xdr:nvCxnSpPr>
      <xdr:spPr>
        <a:xfrm>
          <a:off x="14611350" y="59919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271</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E9BE9312-6F0E-4A59-9CD4-07755EFA87DF}"/>
            </a:ext>
          </a:extLst>
        </xdr:cNvPr>
        <xdr:cNvSpPr txBox="1"/>
      </xdr:nvSpPr>
      <xdr:spPr>
        <a:xfrm>
          <a:off x="14742160" y="6343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148844</xdr:rowOff>
    </xdr:from>
    <xdr:to>
      <xdr:col>85</xdr:col>
      <xdr:colOff>177800</xdr:colOff>
      <xdr:row>38</xdr:row>
      <xdr:rowOff>78994</xdr:rowOff>
    </xdr:to>
    <xdr:sp macro="" textlink="">
      <xdr:nvSpPr>
        <xdr:cNvPr id="523" name="フローチャート: 判断 522">
          <a:extLst>
            <a:ext uri="{FF2B5EF4-FFF2-40B4-BE49-F238E27FC236}">
              <a16:creationId xmlns:a16="http://schemas.microsoft.com/office/drawing/2014/main" id="{9CC479F8-422F-4914-9C33-A9BE9D85117D}"/>
            </a:ext>
          </a:extLst>
        </xdr:cNvPr>
        <xdr:cNvSpPr/>
      </xdr:nvSpPr>
      <xdr:spPr>
        <a:xfrm>
          <a:off x="14649450" y="64924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87122</xdr:rowOff>
    </xdr:from>
    <xdr:to>
      <xdr:col>81</xdr:col>
      <xdr:colOff>101600</xdr:colOff>
      <xdr:row>38</xdr:row>
      <xdr:rowOff>17272</xdr:rowOff>
    </xdr:to>
    <xdr:sp macro="" textlink="">
      <xdr:nvSpPr>
        <xdr:cNvPr id="524" name="フローチャート: 判断 523">
          <a:extLst>
            <a:ext uri="{FF2B5EF4-FFF2-40B4-BE49-F238E27FC236}">
              <a16:creationId xmlns:a16="http://schemas.microsoft.com/office/drawing/2014/main" id="{DE26263C-A095-4E9D-80AB-AC9CAA952B77}"/>
            </a:ext>
          </a:extLst>
        </xdr:cNvPr>
        <xdr:cNvSpPr/>
      </xdr:nvSpPr>
      <xdr:spPr>
        <a:xfrm>
          <a:off x="13887450" y="64326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119126</xdr:rowOff>
    </xdr:from>
    <xdr:to>
      <xdr:col>76</xdr:col>
      <xdr:colOff>165100</xdr:colOff>
      <xdr:row>39</xdr:row>
      <xdr:rowOff>49276</xdr:rowOff>
    </xdr:to>
    <xdr:sp macro="" textlink="">
      <xdr:nvSpPr>
        <xdr:cNvPr id="525" name="フローチャート: 判断 524">
          <a:extLst>
            <a:ext uri="{FF2B5EF4-FFF2-40B4-BE49-F238E27FC236}">
              <a16:creationId xmlns:a16="http://schemas.microsoft.com/office/drawing/2014/main" id="{C6DAB517-A907-448E-89F8-1A82AA2DB7B6}"/>
            </a:ext>
          </a:extLst>
        </xdr:cNvPr>
        <xdr:cNvSpPr/>
      </xdr:nvSpPr>
      <xdr:spPr>
        <a:xfrm>
          <a:off x="13089890" y="663613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66548</xdr:rowOff>
    </xdr:from>
    <xdr:to>
      <xdr:col>72</xdr:col>
      <xdr:colOff>38100</xdr:colOff>
      <xdr:row>38</xdr:row>
      <xdr:rowOff>168148</xdr:rowOff>
    </xdr:to>
    <xdr:sp macro="" textlink="">
      <xdr:nvSpPr>
        <xdr:cNvPr id="526" name="フローチャート: 判断 525">
          <a:extLst>
            <a:ext uri="{FF2B5EF4-FFF2-40B4-BE49-F238E27FC236}">
              <a16:creationId xmlns:a16="http://schemas.microsoft.com/office/drawing/2014/main" id="{2448CDDC-5B17-4640-B86E-03DC4E4E64BD}"/>
            </a:ext>
          </a:extLst>
        </xdr:cNvPr>
        <xdr:cNvSpPr/>
      </xdr:nvSpPr>
      <xdr:spPr>
        <a:xfrm>
          <a:off x="12303760" y="657974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96266</xdr:rowOff>
    </xdr:from>
    <xdr:to>
      <xdr:col>67</xdr:col>
      <xdr:colOff>101600</xdr:colOff>
      <xdr:row>38</xdr:row>
      <xdr:rowOff>26415</xdr:rowOff>
    </xdr:to>
    <xdr:sp macro="" textlink="">
      <xdr:nvSpPr>
        <xdr:cNvPr id="527" name="フローチャート: 判断 526">
          <a:extLst>
            <a:ext uri="{FF2B5EF4-FFF2-40B4-BE49-F238E27FC236}">
              <a16:creationId xmlns:a16="http://schemas.microsoft.com/office/drawing/2014/main" id="{6A1AC613-7B2D-4D86-B12F-8380F86E43E8}"/>
            </a:ext>
          </a:extLst>
        </xdr:cNvPr>
        <xdr:cNvSpPr/>
      </xdr:nvSpPr>
      <xdr:spPr>
        <a:xfrm>
          <a:off x="11487150" y="6436106"/>
          <a:ext cx="9779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CC1CD9A-F64B-4CEF-B3F7-7B3B9B3F7AD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FB2CCD2-310A-4913-9EEC-A6E0BEBC27A4}"/>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6D10C65-1D9D-4F2A-9FAE-54872F66AA2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94E8197-EB09-4226-BA08-A1CC9940713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BA1DD5F-2BC6-410F-BC00-7E379EB1C00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77978</xdr:rowOff>
    </xdr:from>
    <xdr:to>
      <xdr:col>85</xdr:col>
      <xdr:colOff>177800</xdr:colOff>
      <xdr:row>42</xdr:row>
      <xdr:rowOff>8128</xdr:rowOff>
    </xdr:to>
    <xdr:sp macro="" textlink="">
      <xdr:nvSpPr>
        <xdr:cNvPr id="533" name="楕円 532">
          <a:extLst>
            <a:ext uri="{FF2B5EF4-FFF2-40B4-BE49-F238E27FC236}">
              <a16:creationId xmlns:a16="http://schemas.microsoft.com/office/drawing/2014/main" id="{F9099A5C-0F0D-418F-BA7F-F08E713D23CE}"/>
            </a:ext>
          </a:extLst>
        </xdr:cNvPr>
        <xdr:cNvSpPr/>
      </xdr:nvSpPr>
      <xdr:spPr>
        <a:xfrm>
          <a:off x="14649450" y="71074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164355</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12286AAB-7D5E-41CA-9CD5-1C0CBA8E4B7C}"/>
            </a:ext>
          </a:extLst>
        </xdr:cNvPr>
        <xdr:cNvSpPr txBox="1"/>
      </xdr:nvSpPr>
      <xdr:spPr>
        <a:xfrm>
          <a:off x="14742160" y="702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16256</xdr:rowOff>
    </xdr:from>
    <xdr:to>
      <xdr:col>81</xdr:col>
      <xdr:colOff>101600</xdr:colOff>
      <xdr:row>41</xdr:row>
      <xdr:rowOff>117856</xdr:rowOff>
    </xdr:to>
    <xdr:sp macro="" textlink="">
      <xdr:nvSpPr>
        <xdr:cNvPr id="535" name="楕円 534">
          <a:extLst>
            <a:ext uri="{FF2B5EF4-FFF2-40B4-BE49-F238E27FC236}">
              <a16:creationId xmlns:a16="http://schemas.microsoft.com/office/drawing/2014/main" id="{E130F94C-59E0-437C-AC12-92B85FD9D9B6}"/>
            </a:ext>
          </a:extLst>
        </xdr:cNvPr>
        <xdr:cNvSpPr/>
      </xdr:nvSpPr>
      <xdr:spPr>
        <a:xfrm>
          <a:off x="13887450" y="704951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67056</xdr:rowOff>
    </xdr:from>
    <xdr:to>
      <xdr:col>85</xdr:col>
      <xdr:colOff>127000</xdr:colOff>
      <xdr:row>41</xdr:row>
      <xdr:rowOff>128778</xdr:rowOff>
    </xdr:to>
    <xdr:cxnSp macro="">
      <xdr:nvCxnSpPr>
        <xdr:cNvPr id="536" name="直線コネクタ 535">
          <a:extLst>
            <a:ext uri="{FF2B5EF4-FFF2-40B4-BE49-F238E27FC236}">
              <a16:creationId xmlns:a16="http://schemas.microsoft.com/office/drawing/2014/main" id="{E5F73489-49D0-4323-8A8B-FEF2D1A311D0}"/>
            </a:ext>
          </a:extLst>
        </xdr:cNvPr>
        <xdr:cNvCxnSpPr/>
      </xdr:nvCxnSpPr>
      <xdr:spPr>
        <a:xfrm>
          <a:off x="13942060" y="7094601"/>
          <a:ext cx="7620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139700</xdr:rowOff>
    </xdr:from>
    <xdr:to>
      <xdr:col>76</xdr:col>
      <xdr:colOff>165100</xdr:colOff>
      <xdr:row>41</xdr:row>
      <xdr:rowOff>69850</xdr:rowOff>
    </xdr:to>
    <xdr:sp macro="" textlink="">
      <xdr:nvSpPr>
        <xdr:cNvPr id="537" name="楕円 536">
          <a:extLst>
            <a:ext uri="{FF2B5EF4-FFF2-40B4-BE49-F238E27FC236}">
              <a16:creationId xmlns:a16="http://schemas.microsoft.com/office/drawing/2014/main" id="{8DAF43F2-B3CC-44B0-86DE-ABD0AB30459F}"/>
            </a:ext>
          </a:extLst>
        </xdr:cNvPr>
        <xdr:cNvSpPr/>
      </xdr:nvSpPr>
      <xdr:spPr>
        <a:xfrm>
          <a:off x="13089890" y="6993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19050</xdr:rowOff>
    </xdr:from>
    <xdr:to>
      <xdr:col>81</xdr:col>
      <xdr:colOff>50800</xdr:colOff>
      <xdr:row>41</xdr:row>
      <xdr:rowOff>67056</xdr:rowOff>
    </xdr:to>
    <xdr:cxnSp macro="">
      <xdr:nvCxnSpPr>
        <xdr:cNvPr id="538" name="直線コネクタ 537">
          <a:extLst>
            <a:ext uri="{FF2B5EF4-FFF2-40B4-BE49-F238E27FC236}">
              <a16:creationId xmlns:a16="http://schemas.microsoft.com/office/drawing/2014/main" id="{C4035543-56A4-4D0A-92ED-0CCD81FFDB17}"/>
            </a:ext>
          </a:extLst>
        </xdr:cNvPr>
        <xdr:cNvCxnSpPr/>
      </xdr:nvCxnSpPr>
      <xdr:spPr>
        <a:xfrm>
          <a:off x="13144500" y="7044690"/>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116840</xdr:rowOff>
    </xdr:from>
    <xdr:to>
      <xdr:col>72</xdr:col>
      <xdr:colOff>38100</xdr:colOff>
      <xdr:row>41</xdr:row>
      <xdr:rowOff>46990</xdr:rowOff>
    </xdr:to>
    <xdr:sp macro="" textlink="">
      <xdr:nvSpPr>
        <xdr:cNvPr id="539" name="楕円 538">
          <a:extLst>
            <a:ext uri="{FF2B5EF4-FFF2-40B4-BE49-F238E27FC236}">
              <a16:creationId xmlns:a16="http://schemas.microsoft.com/office/drawing/2014/main" id="{CCABE9ED-33A6-4E5B-92FE-88B0AC0120EC}"/>
            </a:ext>
          </a:extLst>
        </xdr:cNvPr>
        <xdr:cNvSpPr/>
      </xdr:nvSpPr>
      <xdr:spPr>
        <a:xfrm>
          <a:off x="12303760" y="6974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167640</xdr:rowOff>
    </xdr:from>
    <xdr:to>
      <xdr:col>76</xdr:col>
      <xdr:colOff>114300</xdr:colOff>
      <xdr:row>41</xdr:row>
      <xdr:rowOff>19050</xdr:rowOff>
    </xdr:to>
    <xdr:cxnSp macro="">
      <xdr:nvCxnSpPr>
        <xdr:cNvPr id="540" name="直線コネクタ 539">
          <a:extLst>
            <a:ext uri="{FF2B5EF4-FFF2-40B4-BE49-F238E27FC236}">
              <a16:creationId xmlns:a16="http://schemas.microsoft.com/office/drawing/2014/main" id="{9AD9C2FF-8B16-40B4-927C-6A294BEC9616}"/>
            </a:ext>
          </a:extLst>
        </xdr:cNvPr>
        <xdr:cNvCxnSpPr/>
      </xdr:nvCxnSpPr>
      <xdr:spPr>
        <a:xfrm>
          <a:off x="12346940" y="702945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80264</xdr:rowOff>
    </xdr:from>
    <xdr:to>
      <xdr:col>67</xdr:col>
      <xdr:colOff>101600</xdr:colOff>
      <xdr:row>41</xdr:row>
      <xdr:rowOff>10414</xdr:rowOff>
    </xdr:to>
    <xdr:sp macro="" textlink="">
      <xdr:nvSpPr>
        <xdr:cNvPr id="541" name="楕円 540">
          <a:extLst>
            <a:ext uri="{FF2B5EF4-FFF2-40B4-BE49-F238E27FC236}">
              <a16:creationId xmlns:a16="http://schemas.microsoft.com/office/drawing/2014/main" id="{92EFE6A2-5065-4F69-8D1D-66285D8E2303}"/>
            </a:ext>
          </a:extLst>
        </xdr:cNvPr>
        <xdr:cNvSpPr/>
      </xdr:nvSpPr>
      <xdr:spPr>
        <a:xfrm>
          <a:off x="11487150" y="69401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131064</xdr:rowOff>
    </xdr:from>
    <xdr:to>
      <xdr:col>71</xdr:col>
      <xdr:colOff>177800</xdr:colOff>
      <xdr:row>40</xdr:row>
      <xdr:rowOff>167640</xdr:rowOff>
    </xdr:to>
    <xdr:cxnSp macro="">
      <xdr:nvCxnSpPr>
        <xdr:cNvPr id="542" name="直線コネクタ 541">
          <a:extLst>
            <a:ext uri="{FF2B5EF4-FFF2-40B4-BE49-F238E27FC236}">
              <a16:creationId xmlns:a16="http://schemas.microsoft.com/office/drawing/2014/main" id="{AFC220D2-857C-434A-8C46-6BC560051DF4}"/>
            </a:ext>
          </a:extLst>
        </xdr:cNvPr>
        <xdr:cNvCxnSpPr/>
      </xdr:nvCxnSpPr>
      <xdr:spPr>
        <a:xfrm>
          <a:off x="11541760" y="6992874"/>
          <a:ext cx="80518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33799</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AEA97DFA-11AA-466F-A899-56AF22D466B0}"/>
            </a:ext>
          </a:extLst>
        </xdr:cNvPr>
        <xdr:cNvSpPr txBox="1"/>
      </xdr:nvSpPr>
      <xdr:spPr>
        <a:xfrm>
          <a:off x="13738234" y="620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65803</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C7783546-3C32-4F14-8F44-1004C50A7BF4}"/>
            </a:ext>
          </a:extLst>
        </xdr:cNvPr>
        <xdr:cNvSpPr txBox="1"/>
      </xdr:nvSpPr>
      <xdr:spPr>
        <a:xfrm>
          <a:off x="12957184" y="6407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13225</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803E2575-4E41-45E9-BD95-1FB89465DFAF}"/>
            </a:ext>
          </a:extLst>
        </xdr:cNvPr>
        <xdr:cNvSpPr txBox="1"/>
      </xdr:nvSpPr>
      <xdr:spPr>
        <a:xfrm>
          <a:off x="12171054" y="6360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42943</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88006345-994A-438D-A89E-41B70DD5C9C0}"/>
            </a:ext>
          </a:extLst>
        </xdr:cNvPr>
        <xdr:cNvSpPr txBox="1"/>
      </xdr:nvSpPr>
      <xdr:spPr>
        <a:xfrm>
          <a:off x="11354444" y="6217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108983</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D9CEA9C6-EE2D-4EF0-A900-B9EF8FB7F1DA}"/>
            </a:ext>
          </a:extLst>
        </xdr:cNvPr>
        <xdr:cNvSpPr txBox="1"/>
      </xdr:nvSpPr>
      <xdr:spPr>
        <a:xfrm>
          <a:off x="13738234" y="713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60977</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C790843F-AF5F-42B6-802F-4DB3D8FDD0A9}"/>
            </a:ext>
          </a:extLst>
        </xdr:cNvPr>
        <xdr:cNvSpPr txBox="1"/>
      </xdr:nvSpPr>
      <xdr:spPr>
        <a:xfrm>
          <a:off x="12957184" y="708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38117</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ABFBAD2D-9D37-4B2E-8719-13107DF01184}"/>
            </a:ext>
          </a:extLst>
        </xdr:cNvPr>
        <xdr:cNvSpPr txBox="1"/>
      </xdr:nvSpPr>
      <xdr:spPr>
        <a:xfrm>
          <a:off x="1217105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1541</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4E8D1343-5686-4907-9426-A54E37DA45F4}"/>
            </a:ext>
          </a:extLst>
        </xdr:cNvPr>
        <xdr:cNvSpPr txBox="1"/>
      </xdr:nvSpPr>
      <xdr:spPr>
        <a:xfrm>
          <a:off x="11354444" y="703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D192CB14-90E9-415D-8B4A-C7CAD6344DB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F9A9FDBB-9397-415C-9182-6F0DF3A2D13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E94CE713-3455-42B6-887E-F7DD3BAC2B3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DD77E683-3F99-44D1-BFF1-A713E859F81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D86EA58A-8FE1-41E5-80DA-2DD4B5994E7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7AE1D72A-DF7E-450E-9F6B-E9629A1535B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D9FAD0C4-8EB0-44ED-9761-B57FACC8A44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8EAA6EE7-12E1-4288-8883-5BA72489AE9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3BF05AF4-EDF1-4CDA-AA5A-47B7D834B0F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3A4A60E4-4591-4412-8DD6-AC88550070B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a:extLst>
            <a:ext uri="{FF2B5EF4-FFF2-40B4-BE49-F238E27FC236}">
              <a16:creationId xmlns:a16="http://schemas.microsoft.com/office/drawing/2014/main" id="{97E57651-43D9-458D-8CEF-CF65A24D869D}"/>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2" name="テキスト ボックス 561">
          <a:extLst>
            <a:ext uri="{FF2B5EF4-FFF2-40B4-BE49-F238E27FC236}">
              <a16:creationId xmlns:a16="http://schemas.microsoft.com/office/drawing/2014/main" id="{FC0130A9-C2BC-4FEF-9332-923DB6D64D9A}"/>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a:extLst>
            <a:ext uri="{FF2B5EF4-FFF2-40B4-BE49-F238E27FC236}">
              <a16:creationId xmlns:a16="http://schemas.microsoft.com/office/drawing/2014/main" id="{6CA5DD57-6481-4623-9594-E94B83A4E8C1}"/>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4" name="テキスト ボックス 563">
          <a:extLst>
            <a:ext uri="{FF2B5EF4-FFF2-40B4-BE49-F238E27FC236}">
              <a16:creationId xmlns:a16="http://schemas.microsoft.com/office/drawing/2014/main" id="{70D866AE-5BCB-45A2-A078-1EAE6B5495D3}"/>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D453D7D3-2028-436C-AB83-AB7FC09F00E2}"/>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6" name="テキスト ボックス 565">
          <a:extLst>
            <a:ext uri="{FF2B5EF4-FFF2-40B4-BE49-F238E27FC236}">
              <a16:creationId xmlns:a16="http://schemas.microsoft.com/office/drawing/2014/main" id="{FC2DE7F4-8646-40E6-8162-598F8A924DED}"/>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a:extLst>
            <a:ext uri="{FF2B5EF4-FFF2-40B4-BE49-F238E27FC236}">
              <a16:creationId xmlns:a16="http://schemas.microsoft.com/office/drawing/2014/main" id="{FC2F9100-C4F9-4C9E-AD8E-9F39B8E8BFE9}"/>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8" name="テキスト ボックス 567">
          <a:extLst>
            <a:ext uri="{FF2B5EF4-FFF2-40B4-BE49-F238E27FC236}">
              <a16:creationId xmlns:a16="http://schemas.microsoft.com/office/drawing/2014/main" id="{095CF94E-0B4D-4A89-9E11-FEAD9354C1C7}"/>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a:extLst>
            <a:ext uri="{FF2B5EF4-FFF2-40B4-BE49-F238E27FC236}">
              <a16:creationId xmlns:a16="http://schemas.microsoft.com/office/drawing/2014/main" id="{374563DC-6497-4201-81B3-87E40EA180AD}"/>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0" name="テキスト ボックス 569">
          <a:extLst>
            <a:ext uri="{FF2B5EF4-FFF2-40B4-BE49-F238E27FC236}">
              <a16:creationId xmlns:a16="http://schemas.microsoft.com/office/drawing/2014/main" id="{8DCF9491-D038-40B7-B425-2FE8ECA45BB4}"/>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974FA55F-BAE7-4E5C-8AC1-5D598B24569A}"/>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2" name="テキスト ボックス 571">
          <a:extLst>
            <a:ext uri="{FF2B5EF4-FFF2-40B4-BE49-F238E27FC236}">
              <a16:creationId xmlns:a16="http://schemas.microsoft.com/office/drawing/2014/main" id="{3F1058EA-841A-4A0E-8BBD-0B76539765C2}"/>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認定こども園・幼稚園・保育所】&#10;一人当たり面積グラフ枠">
          <a:extLst>
            <a:ext uri="{FF2B5EF4-FFF2-40B4-BE49-F238E27FC236}">
              <a16:creationId xmlns:a16="http://schemas.microsoft.com/office/drawing/2014/main" id="{B61BC0C0-CB29-4616-8C36-CCBEB58B097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121920</xdr:rowOff>
    </xdr:from>
    <xdr:to>
      <xdr:col>116</xdr:col>
      <xdr:colOff>62864</xdr:colOff>
      <xdr:row>41</xdr:row>
      <xdr:rowOff>91440</xdr:rowOff>
    </xdr:to>
    <xdr:cxnSp macro="">
      <xdr:nvCxnSpPr>
        <xdr:cNvPr id="574" name="直線コネクタ 573">
          <a:extLst>
            <a:ext uri="{FF2B5EF4-FFF2-40B4-BE49-F238E27FC236}">
              <a16:creationId xmlns:a16="http://schemas.microsoft.com/office/drawing/2014/main" id="{C4497E1B-98DE-4824-A3B8-923E6DD647A5}"/>
            </a:ext>
          </a:extLst>
        </xdr:cNvPr>
        <xdr:cNvCxnSpPr/>
      </xdr:nvCxnSpPr>
      <xdr:spPr>
        <a:xfrm flipV="1">
          <a:off x="19947254" y="5953125"/>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95267</xdr:rowOff>
    </xdr:from>
    <xdr:ext cx="469744" cy="259045"/>
    <xdr:sp macro="" textlink="">
      <xdr:nvSpPr>
        <xdr:cNvPr id="575" name="【認定こども園・幼稚園・保育所】&#10;一人当たり面積最小値テキスト">
          <a:extLst>
            <a:ext uri="{FF2B5EF4-FFF2-40B4-BE49-F238E27FC236}">
              <a16:creationId xmlns:a16="http://schemas.microsoft.com/office/drawing/2014/main" id="{9C20FEDB-790D-4085-8479-EFA45DCE6A14}"/>
            </a:ext>
          </a:extLst>
        </xdr:cNvPr>
        <xdr:cNvSpPr txBox="1"/>
      </xdr:nvSpPr>
      <xdr:spPr>
        <a:xfrm>
          <a:off x="1998599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91440</xdr:rowOff>
    </xdr:from>
    <xdr:to>
      <xdr:col>116</xdr:col>
      <xdr:colOff>152400</xdr:colOff>
      <xdr:row>41</xdr:row>
      <xdr:rowOff>91440</xdr:rowOff>
    </xdr:to>
    <xdr:cxnSp macro="">
      <xdr:nvCxnSpPr>
        <xdr:cNvPr id="576" name="直線コネクタ 575">
          <a:extLst>
            <a:ext uri="{FF2B5EF4-FFF2-40B4-BE49-F238E27FC236}">
              <a16:creationId xmlns:a16="http://schemas.microsoft.com/office/drawing/2014/main" id="{65A1D7D0-992D-4FE2-892F-6DF31CE016B2}"/>
            </a:ext>
          </a:extLst>
        </xdr:cNvPr>
        <xdr:cNvCxnSpPr/>
      </xdr:nvCxnSpPr>
      <xdr:spPr>
        <a:xfrm>
          <a:off x="19885660" y="712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68597</xdr:rowOff>
    </xdr:from>
    <xdr:ext cx="469744" cy="259045"/>
    <xdr:sp macro="" textlink="">
      <xdr:nvSpPr>
        <xdr:cNvPr id="577" name="【認定こども園・幼稚園・保育所】&#10;一人当たり面積最大値テキスト">
          <a:extLst>
            <a:ext uri="{FF2B5EF4-FFF2-40B4-BE49-F238E27FC236}">
              <a16:creationId xmlns:a16="http://schemas.microsoft.com/office/drawing/2014/main" id="{B9928871-1D81-4909-8982-B6A7404C549E}"/>
            </a:ext>
          </a:extLst>
        </xdr:cNvPr>
        <xdr:cNvSpPr txBox="1"/>
      </xdr:nvSpPr>
      <xdr:spPr>
        <a:xfrm>
          <a:off x="19985990" y="5724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121920</xdr:rowOff>
    </xdr:from>
    <xdr:to>
      <xdr:col>116</xdr:col>
      <xdr:colOff>152400</xdr:colOff>
      <xdr:row>34</xdr:row>
      <xdr:rowOff>121920</xdr:rowOff>
    </xdr:to>
    <xdr:cxnSp macro="">
      <xdr:nvCxnSpPr>
        <xdr:cNvPr id="578" name="直線コネクタ 577">
          <a:extLst>
            <a:ext uri="{FF2B5EF4-FFF2-40B4-BE49-F238E27FC236}">
              <a16:creationId xmlns:a16="http://schemas.microsoft.com/office/drawing/2014/main" id="{F4DBC69A-0811-439C-A5F5-02047870A1A3}"/>
            </a:ext>
          </a:extLst>
        </xdr:cNvPr>
        <xdr:cNvCxnSpPr/>
      </xdr:nvCxnSpPr>
      <xdr:spPr>
        <a:xfrm>
          <a:off x="19885660" y="5953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22877</xdr:rowOff>
    </xdr:from>
    <xdr:ext cx="469744" cy="259045"/>
    <xdr:sp macro="" textlink="">
      <xdr:nvSpPr>
        <xdr:cNvPr id="579" name="【認定こども園・幼稚園・保育所】&#10;一人当たり面積平均値テキスト">
          <a:extLst>
            <a:ext uri="{FF2B5EF4-FFF2-40B4-BE49-F238E27FC236}">
              <a16:creationId xmlns:a16="http://schemas.microsoft.com/office/drawing/2014/main" id="{6092D164-1489-483C-B2E4-A71E696DCAE7}"/>
            </a:ext>
          </a:extLst>
        </xdr:cNvPr>
        <xdr:cNvSpPr txBox="1"/>
      </xdr:nvSpPr>
      <xdr:spPr>
        <a:xfrm>
          <a:off x="19985990" y="653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44450</xdr:rowOff>
    </xdr:from>
    <xdr:to>
      <xdr:col>116</xdr:col>
      <xdr:colOff>114300</xdr:colOff>
      <xdr:row>38</xdr:row>
      <xdr:rowOff>146050</xdr:rowOff>
    </xdr:to>
    <xdr:sp macro="" textlink="">
      <xdr:nvSpPr>
        <xdr:cNvPr id="580" name="フローチャート: 判断 579">
          <a:extLst>
            <a:ext uri="{FF2B5EF4-FFF2-40B4-BE49-F238E27FC236}">
              <a16:creationId xmlns:a16="http://schemas.microsoft.com/office/drawing/2014/main" id="{4315AD2C-2810-4A06-948D-B998D2EC0CDC}"/>
            </a:ext>
          </a:extLst>
        </xdr:cNvPr>
        <xdr:cNvSpPr/>
      </xdr:nvSpPr>
      <xdr:spPr>
        <a:xfrm>
          <a:off x="19904710" y="65614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33020</xdr:rowOff>
    </xdr:from>
    <xdr:to>
      <xdr:col>112</xdr:col>
      <xdr:colOff>38100</xdr:colOff>
      <xdr:row>38</xdr:row>
      <xdr:rowOff>134620</xdr:rowOff>
    </xdr:to>
    <xdr:sp macro="" textlink="">
      <xdr:nvSpPr>
        <xdr:cNvPr id="581" name="フローチャート: 判断 580">
          <a:extLst>
            <a:ext uri="{FF2B5EF4-FFF2-40B4-BE49-F238E27FC236}">
              <a16:creationId xmlns:a16="http://schemas.microsoft.com/office/drawing/2014/main" id="{B20FFBB6-F30F-4BCD-801C-3AC7E9C13D45}"/>
            </a:ext>
          </a:extLst>
        </xdr:cNvPr>
        <xdr:cNvSpPr/>
      </xdr:nvSpPr>
      <xdr:spPr>
        <a:xfrm>
          <a:off x="19161760" y="65462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52070</xdr:rowOff>
    </xdr:from>
    <xdr:to>
      <xdr:col>107</xdr:col>
      <xdr:colOff>101600</xdr:colOff>
      <xdr:row>38</xdr:row>
      <xdr:rowOff>153670</xdr:rowOff>
    </xdr:to>
    <xdr:sp macro="" textlink="">
      <xdr:nvSpPr>
        <xdr:cNvPr id="582" name="フローチャート: 判断 581">
          <a:extLst>
            <a:ext uri="{FF2B5EF4-FFF2-40B4-BE49-F238E27FC236}">
              <a16:creationId xmlns:a16="http://schemas.microsoft.com/office/drawing/2014/main" id="{36A0E8A9-CCBC-4487-8E3C-621A07B569A6}"/>
            </a:ext>
          </a:extLst>
        </xdr:cNvPr>
        <xdr:cNvSpPr/>
      </xdr:nvSpPr>
      <xdr:spPr>
        <a:xfrm>
          <a:off x="18345150" y="65709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44450</xdr:rowOff>
    </xdr:from>
    <xdr:to>
      <xdr:col>102</xdr:col>
      <xdr:colOff>165100</xdr:colOff>
      <xdr:row>38</xdr:row>
      <xdr:rowOff>146050</xdr:rowOff>
    </xdr:to>
    <xdr:sp macro="" textlink="">
      <xdr:nvSpPr>
        <xdr:cNvPr id="583" name="フローチャート: 判断 582">
          <a:extLst>
            <a:ext uri="{FF2B5EF4-FFF2-40B4-BE49-F238E27FC236}">
              <a16:creationId xmlns:a16="http://schemas.microsoft.com/office/drawing/2014/main" id="{4853B572-5FC6-450E-9E56-507F02B432C4}"/>
            </a:ext>
          </a:extLst>
        </xdr:cNvPr>
        <xdr:cNvSpPr/>
      </xdr:nvSpPr>
      <xdr:spPr>
        <a:xfrm>
          <a:off x="17547590" y="65614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13970</xdr:rowOff>
    </xdr:from>
    <xdr:to>
      <xdr:col>98</xdr:col>
      <xdr:colOff>38100</xdr:colOff>
      <xdr:row>38</xdr:row>
      <xdr:rowOff>115570</xdr:rowOff>
    </xdr:to>
    <xdr:sp macro="" textlink="">
      <xdr:nvSpPr>
        <xdr:cNvPr id="584" name="フローチャート: 判断 583">
          <a:extLst>
            <a:ext uri="{FF2B5EF4-FFF2-40B4-BE49-F238E27FC236}">
              <a16:creationId xmlns:a16="http://schemas.microsoft.com/office/drawing/2014/main" id="{D63D5EF9-9DC7-49B2-9D7F-29857ED74F18}"/>
            </a:ext>
          </a:extLst>
        </xdr:cNvPr>
        <xdr:cNvSpPr/>
      </xdr:nvSpPr>
      <xdr:spPr>
        <a:xfrm>
          <a:off x="1676146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2ACC447-7461-4AC0-8C7D-933095E8874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EAEEDEF-67C0-4623-AAEE-83A7252841E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55301A0-B823-4484-A9C5-2B1254181163}"/>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59F29E4-80CE-4BA3-804C-0A161D147A4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8392AE4-103A-49F4-9B48-01557B9F5A63}"/>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71120</xdr:rowOff>
    </xdr:from>
    <xdr:to>
      <xdr:col>116</xdr:col>
      <xdr:colOff>114300</xdr:colOff>
      <xdr:row>35</xdr:row>
      <xdr:rowOff>1270</xdr:rowOff>
    </xdr:to>
    <xdr:sp macro="" textlink="">
      <xdr:nvSpPr>
        <xdr:cNvPr id="590" name="楕円 589">
          <a:extLst>
            <a:ext uri="{FF2B5EF4-FFF2-40B4-BE49-F238E27FC236}">
              <a16:creationId xmlns:a16="http://schemas.microsoft.com/office/drawing/2014/main" id="{BDE52D0D-A343-4CA8-B0BD-7D518B600DA6}"/>
            </a:ext>
          </a:extLst>
        </xdr:cNvPr>
        <xdr:cNvSpPr/>
      </xdr:nvSpPr>
      <xdr:spPr>
        <a:xfrm>
          <a:off x="19904710" y="58985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24147</xdr:rowOff>
    </xdr:from>
    <xdr:ext cx="469744" cy="259045"/>
    <xdr:sp macro="" textlink="">
      <xdr:nvSpPr>
        <xdr:cNvPr id="591" name="【認定こども園・幼稚園・保育所】&#10;一人当たり面積該当値テキスト">
          <a:extLst>
            <a:ext uri="{FF2B5EF4-FFF2-40B4-BE49-F238E27FC236}">
              <a16:creationId xmlns:a16="http://schemas.microsoft.com/office/drawing/2014/main" id="{A52AF881-8227-4BBF-9A11-E6F2874A9017}"/>
            </a:ext>
          </a:extLst>
        </xdr:cNvPr>
        <xdr:cNvSpPr txBox="1"/>
      </xdr:nvSpPr>
      <xdr:spPr>
        <a:xfrm>
          <a:off x="19985990" y="5849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2540</xdr:rowOff>
    </xdr:from>
    <xdr:to>
      <xdr:col>112</xdr:col>
      <xdr:colOff>38100</xdr:colOff>
      <xdr:row>34</xdr:row>
      <xdr:rowOff>104140</xdr:rowOff>
    </xdr:to>
    <xdr:sp macro="" textlink="">
      <xdr:nvSpPr>
        <xdr:cNvPr id="592" name="楕円 591">
          <a:extLst>
            <a:ext uri="{FF2B5EF4-FFF2-40B4-BE49-F238E27FC236}">
              <a16:creationId xmlns:a16="http://schemas.microsoft.com/office/drawing/2014/main" id="{CA7734DD-3411-4981-A318-C4BAF23892EB}"/>
            </a:ext>
          </a:extLst>
        </xdr:cNvPr>
        <xdr:cNvSpPr/>
      </xdr:nvSpPr>
      <xdr:spPr>
        <a:xfrm>
          <a:off x="19161760" y="58318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53340</xdr:rowOff>
    </xdr:from>
    <xdr:to>
      <xdr:col>116</xdr:col>
      <xdr:colOff>63500</xdr:colOff>
      <xdr:row>34</xdr:row>
      <xdr:rowOff>121920</xdr:rowOff>
    </xdr:to>
    <xdr:cxnSp macro="">
      <xdr:nvCxnSpPr>
        <xdr:cNvPr id="593" name="直線コネクタ 592">
          <a:extLst>
            <a:ext uri="{FF2B5EF4-FFF2-40B4-BE49-F238E27FC236}">
              <a16:creationId xmlns:a16="http://schemas.microsoft.com/office/drawing/2014/main" id="{B7222F9A-9346-46E8-BFB3-12A9FAFB1327}"/>
            </a:ext>
          </a:extLst>
        </xdr:cNvPr>
        <xdr:cNvCxnSpPr/>
      </xdr:nvCxnSpPr>
      <xdr:spPr>
        <a:xfrm>
          <a:off x="19204940" y="5886450"/>
          <a:ext cx="7429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17780</xdr:rowOff>
    </xdr:from>
    <xdr:to>
      <xdr:col>107</xdr:col>
      <xdr:colOff>101600</xdr:colOff>
      <xdr:row>34</xdr:row>
      <xdr:rowOff>119380</xdr:rowOff>
    </xdr:to>
    <xdr:sp macro="" textlink="">
      <xdr:nvSpPr>
        <xdr:cNvPr id="594" name="楕円 593">
          <a:extLst>
            <a:ext uri="{FF2B5EF4-FFF2-40B4-BE49-F238E27FC236}">
              <a16:creationId xmlns:a16="http://schemas.microsoft.com/office/drawing/2014/main" id="{BD760541-FADC-47EB-85FF-07D687A25AC6}"/>
            </a:ext>
          </a:extLst>
        </xdr:cNvPr>
        <xdr:cNvSpPr/>
      </xdr:nvSpPr>
      <xdr:spPr>
        <a:xfrm>
          <a:off x="18345150" y="58508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53340</xdr:rowOff>
    </xdr:from>
    <xdr:to>
      <xdr:col>111</xdr:col>
      <xdr:colOff>177800</xdr:colOff>
      <xdr:row>34</xdr:row>
      <xdr:rowOff>68580</xdr:rowOff>
    </xdr:to>
    <xdr:cxnSp macro="">
      <xdr:nvCxnSpPr>
        <xdr:cNvPr id="595" name="直線コネクタ 594">
          <a:extLst>
            <a:ext uri="{FF2B5EF4-FFF2-40B4-BE49-F238E27FC236}">
              <a16:creationId xmlns:a16="http://schemas.microsoft.com/office/drawing/2014/main" id="{D30C9115-84C6-4741-AF78-A4EDB7248407}"/>
            </a:ext>
          </a:extLst>
        </xdr:cNvPr>
        <xdr:cNvCxnSpPr/>
      </xdr:nvCxnSpPr>
      <xdr:spPr>
        <a:xfrm flipV="1">
          <a:off x="18399760" y="588645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158750</xdr:rowOff>
    </xdr:from>
    <xdr:to>
      <xdr:col>102</xdr:col>
      <xdr:colOff>165100</xdr:colOff>
      <xdr:row>34</xdr:row>
      <xdr:rowOff>88900</xdr:rowOff>
    </xdr:to>
    <xdr:sp macro="" textlink="">
      <xdr:nvSpPr>
        <xdr:cNvPr id="596" name="楕円 595">
          <a:extLst>
            <a:ext uri="{FF2B5EF4-FFF2-40B4-BE49-F238E27FC236}">
              <a16:creationId xmlns:a16="http://schemas.microsoft.com/office/drawing/2014/main" id="{8B371A9A-2241-4133-9A64-135E6A776EF9}"/>
            </a:ext>
          </a:extLst>
        </xdr:cNvPr>
        <xdr:cNvSpPr/>
      </xdr:nvSpPr>
      <xdr:spPr>
        <a:xfrm>
          <a:off x="17547590" y="58185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38100</xdr:rowOff>
    </xdr:from>
    <xdr:to>
      <xdr:col>107</xdr:col>
      <xdr:colOff>50800</xdr:colOff>
      <xdr:row>34</xdr:row>
      <xdr:rowOff>68580</xdr:rowOff>
    </xdr:to>
    <xdr:cxnSp macro="">
      <xdr:nvCxnSpPr>
        <xdr:cNvPr id="597" name="直線コネクタ 596">
          <a:extLst>
            <a:ext uri="{FF2B5EF4-FFF2-40B4-BE49-F238E27FC236}">
              <a16:creationId xmlns:a16="http://schemas.microsoft.com/office/drawing/2014/main" id="{CAE97761-9270-48AE-B8AB-390A21355B74}"/>
            </a:ext>
          </a:extLst>
        </xdr:cNvPr>
        <xdr:cNvCxnSpPr/>
      </xdr:nvCxnSpPr>
      <xdr:spPr>
        <a:xfrm>
          <a:off x="17602200" y="586740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6350</xdr:rowOff>
    </xdr:from>
    <xdr:to>
      <xdr:col>98</xdr:col>
      <xdr:colOff>38100</xdr:colOff>
      <xdr:row>34</xdr:row>
      <xdr:rowOff>107950</xdr:rowOff>
    </xdr:to>
    <xdr:sp macro="" textlink="">
      <xdr:nvSpPr>
        <xdr:cNvPr id="598" name="楕円 597">
          <a:extLst>
            <a:ext uri="{FF2B5EF4-FFF2-40B4-BE49-F238E27FC236}">
              <a16:creationId xmlns:a16="http://schemas.microsoft.com/office/drawing/2014/main" id="{14DAF79D-A6F9-44A7-9412-3998DFAFACDE}"/>
            </a:ext>
          </a:extLst>
        </xdr:cNvPr>
        <xdr:cNvSpPr/>
      </xdr:nvSpPr>
      <xdr:spPr>
        <a:xfrm>
          <a:off x="16761460" y="5837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38100</xdr:rowOff>
    </xdr:from>
    <xdr:to>
      <xdr:col>102</xdr:col>
      <xdr:colOff>114300</xdr:colOff>
      <xdr:row>34</xdr:row>
      <xdr:rowOff>57150</xdr:rowOff>
    </xdr:to>
    <xdr:cxnSp macro="">
      <xdr:nvCxnSpPr>
        <xdr:cNvPr id="599" name="直線コネクタ 598">
          <a:extLst>
            <a:ext uri="{FF2B5EF4-FFF2-40B4-BE49-F238E27FC236}">
              <a16:creationId xmlns:a16="http://schemas.microsoft.com/office/drawing/2014/main" id="{34041763-14BA-4AAE-9AAE-B5C1CD8D3F01}"/>
            </a:ext>
          </a:extLst>
        </xdr:cNvPr>
        <xdr:cNvCxnSpPr/>
      </xdr:nvCxnSpPr>
      <xdr:spPr>
        <a:xfrm flipV="1">
          <a:off x="16804640" y="586740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125747</xdr:rowOff>
    </xdr:from>
    <xdr:ext cx="469744" cy="259045"/>
    <xdr:sp macro="" textlink="">
      <xdr:nvSpPr>
        <xdr:cNvPr id="600" name="n_1aveValue【認定こども園・幼稚園・保育所】&#10;一人当たり面積">
          <a:extLst>
            <a:ext uri="{FF2B5EF4-FFF2-40B4-BE49-F238E27FC236}">
              <a16:creationId xmlns:a16="http://schemas.microsoft.com/office/drawing/2014/main" id="{3639D1E5-00E6-41EC-91D8-6AA405CDA965}"/>
            </a:ext>
          </a:extLst>
        </xdr:cNvPr>
        <xdr:cNvSpPr txBox="1"/>
      </xdr:nvSpPr>
      <xdr:spPr>
        <a:xfrm>
          <a:off x="18982132"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144797</xdr:rowOff>
    </xdr:from>
    <xdr:ext cx="469744" cy="259045"/>
    <xdr:sp macro="" textlink="">
      <xdr:nvSpPr>
        <xdr:cNvPr id="601" name="n_2aveValue【認定こども園・幼稚園・保育所】&#10;一人当たり面積">
          <a:extLst>
            <a:ext uri="{FF2B5EF4-FFF2-40B4-BE49-F238E27FC236}">
              <a16:creationId xmlns:a16="http://schemas.microsoft.com/office/drawing/2014/main" id="{9C9FC1CB-5F24-4103-8B5B-0B708FF436F8}"/>
            </a:ext>
          </a:extLst>
        </xdr:cNvPr>
        <xdr:cNvSpPr txBox="1"/>
      </xdr:nvSpPr>
      <xdr:spPr>
        <a:xfrm>
          <a:off x="18182032" y="665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137177</xdr:rowOff>
    </xdr:from>
    <xdr:ext cx="469744" cy="259045"/>
    <xdr:sp macro="" textlink="">
      <xdr:nvSpPr>
        <xdr:cNvPr id="602" name="n_3aveValue【認定こども園・幼稚園・保育所】&#10;一人当たり面積">
          <a:extLst>
            <a:ext uri="{FF2B5EF4-FFF2-40B4-BE49-F238E27FC236}">
              <a16:creationId xmlns:a16="http://schemas.microsoft.com/office/drawing/2014/main" id="{AB81089A-4B4C-4C45-A472-9D066F000230}"/>
            </a:ext>
          </a:extLst>
        </xdr:cNvPr>
        <xdr:cNvSpPr txBox="1"/>
      </xdr:nvSpPr>
      <xdr:spPr>
        <a:xfrm>
          <a:off x="17384472" y="66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106697</xdr:rowOff>
    </xdr:from>
    <xdr:ext cx="469744" cy="259045"/>
    <xdr:sp macro="" textlink="">
      <xdr:nvSpPr>
        <xdr:cNvPr id="603" name="n_4aveValue【認定こども園・幼稚園・保育所】&#10;一人当たり面積">
          <a:extLst>
            <a:ext uri="{FF2B5EF4-FFF2-40B4-BE49-F238E27FC236}">
              <a16:creationId xmlns:a16="http://schemas.microsoft.com/office/drawing/2014/main" id="{57AFB816-5AAC-4D29-A6C8-CC5539FD8116}"/>
            </a:ext>
          </a:extLst>
        </xdr:cNvPr>
        <xdr:cNvSpPr txBox="1"/>
      </xdr:nvSpPr>
      <xdr:spPr>
        <a:xfrm>
          <a:off x="16588817" y="6619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120667</xdr:rowOff>
    </xdr:from>
    <xdr:ext cx="469744" cy="259045"/>
    <xdr:sp macro="" textlink="">
      <xdr:nvSpPr>
        <xdr:cNvPr id="604" name="n_1mainValue【認定こども園・幼稚園・保育所】&#10;一人当たり面積">
          <a:extLst>
            <a:ext uri="{FF2B5EF4-FFF2-40B4-BE49-F238E27FC236}">
              <a16:creationId xmlns:a16="http://schemas.microsoft.com/office/drawing/2014/main" id="{B9E2422C-0CA6-4E13-A80D-95D0201D577E}"/>
            </a:ext>
          </a:extLst>
        </xdr:cNvPr>
        <xdr:cNvSpPr txBox="1"/>
      </xdr:nvSpPr>
      <xdr:spPr>
        <a:xfrm>
          <a:off x="18982132" y="560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135907</xdr:rowOff>
    </xdr:from>
    <xdr:ext cx="469744" cy="259045"/>
    <xdr:sp macro="" textlink="">
      <xdr:nvSpPr>
        <xdr:cNvPr id="605" name="n_2mainValue【認定こども園・幼稚園・保育所】&#10;一人当たり面積">
          <a:extLst>
            <a:ext uri="{FF2B5EF4-FFF2-40B4-BE49-F238E27FC236}">
              <a16:creationId xmlns:a16="http://schemas.microsoft.com/office/drawing/2014/main" id="{E7737792-EC85-4FBA-A3EE-45FB30EFB469}"/>
            </a:ext>
          </a:extLst>
        </xdr:cNvPr>
        <xdr:cNvSpPr txBox="1"/>
      </xdr:nvSpPr>
      <xdr:spPr>
        <a:xfrm>
          <a:off x="18182032" y="56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105427</xdr:rowOff>
    </xdr:from>
    <xdr:ext cx="469744" cy="259045"/>
    <xdr:sp macro="" textlink="">
      <xdr:nvSpPr>
        <xdr:cNvPr id="606" name="n_3mainValue【認定こども園・幼稚園・保育所】&#10;一人当たり面積">
          <a:extLst>
            <a:ext uri="{FF2B5EF4-FFF2-40B4-BE49-F238E27FC236}">
              <a16:creationId xmlns:a16="http://schemas.microsoft.com/office/drawing/2014/main" id="{C050E550-D8D0-41DB-A7E6-4CD15A5BAF28}"/>
            </a:ext>
          </a:extLst>
        </xdr:cNvPr>
        <xdr:cNvSpPr txBox="1"/>
      </xdr:nvSpPr>
      <xdr:spPr>
        <a:xfrm>
          <a:off x="17384472" y="55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124477</xdr:rowOff>
    </xdr:from>
    <xdr:ext cx="469744" cy="259045"/>
    <xdr:sp macro="" textlink="">
      <xdr:nvSpPr>
        <xdr:cNvPr id="607" name="n_4mainValue【認定こども園・幼稚園・保育所】&#10;一人当たり面積">
          <a:extLst>
            <a:ext uri="{FF2B5EF4-FFF2-40B4-BE49-F238E27FC236}">
              <a16:creationId xmlns:a16="http://schemas.microsoft.com/office/drawing/2014/main" id="{9E48B26F-365F-448A-875E-A6D9C8083112}"/>
            </a:ext>
          </a:extLst>
        </xdr:cNvPr>
        <xdr:cNvSpPr txBox="1"/>
      </xdr:nvSpPr>
      <xdr:spPr>
        <a:xfrm>
          <a:off x="16588817" y="56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78968E44-57DF-4A38-8310-2D614DD5853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DDD12C0F-9E16-474A-A4C8-1F130EC444B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4B9B4DBE-D579-404F-8BAB-7FB723E5237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C8A81DD0-1F32-4647-8F7D-A67C5811E72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E71E8B2D-808A-418B-8359-6052D0407F7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772A861D-42CA-4C62-997F-D113C5B073B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7E3723C7-D618-41AF-8DE7-9E24AC879F5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AAAEB9FF-66F7-439E-83DA-BB263D76D70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F623B5BD-098F-43AA-9C28-D5DC9149409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980DE76C-9C6F-41C8-BA91-B1056FCC0A7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8" name="テキスト ボックス 617">
          <a:extLst>
            <a:ext uri="{FF2B5EF4-FFF2-40B4-BE49-F238E27FC236}">
              <a16:creationId xmlns:a16="http://schemas.microsoft.com/office/drawing/2014/main" id="{F34D8675-F90A-4D83-882F-98E8921B8655}"/>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11A5109A-16AC-46D3-9086-71DA0BAA0761}"/>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0" name="テキスト ボックス 619">
          <a:extLst>
            <a:ext uri="{FF2B5EF4-FFF2-40B4-BE49-F238E27FC236}">
              <a16:creationId xmlns:a16="http://schemas.microsoft.com/office/drawing/2014/main" id="{5086B21C-D42D-4AC4-A78E-671C843DC1B1}"/>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660CF2DB-D8AB-4E7C-A55C-972A55974618}"/>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374F351A-772F-4DD1-9FD7-6C5B51C707A2}"/>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98899C26-1F82-45DE-B4B3-D81F81837091}"/>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AAD79A00-3644-40F0-8D3D-DED372018105}"/>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9F70DB84-76E2-49D3-BE6D-77D1164CACF8}"/>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C15056C7-E9C5-430A-B67E-DBB0E72B58FD}"/>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EC4DEAD2-7937-4C0C-B62B-96FD3951F9E5}"/>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9D4597CC-3A62-47E9-8470-2359FBCA843A}"/>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117FDE4E-FA00-4C51-9C50-E67D36DD6A8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0" name="テキスト ボックス 629">
          <a:extLst>
            <a:ext uri="{FF2B5EF4-FFF2-40B4-BE49-F238E27FC236}">
              <a16:creationId xmlns:a16="http://schemas.microsoft.com/office/drawing/2014/main" id="{717A114D-20B4-4D30-BB3D-9A04B180EC31}"/>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学校施設】&#10;有形固定資産減価償却率グラフ枠">
          <a:extLst>
            <a:ext uri="{FF2B5EF4-FFF2-40B4-BE49-F238E27FC236}">
              <a16:creationId xmlns:a16="http://schemas.microsoft.com/office/drawing/2014/main" id="{F4C0569F-6631-4D0A-8916-754CB491A2A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140970</xdr:rowOff>
    </xdr:from>
    <xdr:to>
      <xdr:col>85</xdr:col>
      <xdr:colOff>126364</xdr:colOff>
      <xdr:row>63</xdr:row>
      <xdr:rowOff>118110</xdr:rowOff>
    </xdr:to>
    <xdr:cxnSp macro="">
      <xdr:nvCxnSpPr>
        <xdr:cNvPr id="632" name="直線コネクタ 631">
          <a:extLst>
            <a:ext uri="{FF2B5EF4-FFF2-40B4-BE49-F238E27FC236}">
              <a16:creationId xmlns:a16="http://schemas.microsoft.com/office/drawing/2014/main" id="{DAE4DA1A-BC70-4966-8D7D-3ED27D81DC29}"/>
            </a:ext>
          </a:extLst>
        </xdr:cNvPr>
        <xdr:cNvCxnSpPr/>
      </xdr:nvCxnSpPr>
      <xdr:spPr>
        <a:xfrm flipV="1">
          <a:off x="14703424" y="956881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121937</xdr:rowOff>
    </xdr:from>
    <xdr:ext cx="405111" cy="259045"/>
    <xdr:sp macro="" textlink="">
      <xdr:nvSpPr>
        <xdr:cNvPr id="633" name="【学校施設】&#10;有形固定資産減価償却率最小値テキスト">
          <a:extLst>
            <a:ext uri="{FF2B5EF4-FFF2-40B4-BE49-F238E27FC236}">
              <a16:creationId xmlns:a16="http://schemas.microsoft.com/office/drawing/2014/main" id="{97529B29-0809-4F3B-BD38-EF5A5C1B5DE5}"/>
            </a:ext>
          </a:extLst>
        </xdr:cNvPr>
        <xdr:cNvSpPr txBox="1"/>
      </xdr:nvSpPr>
      <xdr:spPr>
        <a:xfrm>
          <a:off x="1474216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118110</xdr:rowOff>
    </xdr:from>
    <xdr:to>
      <xdr:col>86</xdr:col>
      <xdr:colOff>25400</xdr:colOff>
      <xdr:row>63</xdr:row>
      <xdr:rowOff>118110</xdr:rowOff>
    </xdr:to>
    <xdr:cxnSp macro="">
      <xdr:nvCxnSpPr>
        <xdr:cNvPr id="634" name="直線コネクタ 633">
          <a:extLst>
            <a:ext uri="{FF2B5EF4-FFF2-40B4-BE49-F238E27FC236}">
              <a16:creationId xmlns:a16="http://schemas.microsoft.com/office/drawing/2014/main" id="{AE55F031-42CA-4913-868B-ED75F149ED3B}"/>
            </a:ext>
          </a:extLst>
        </xdr:cNvPr>
        <xdr:cNvCxnSpPr/>
      </xdr:nvCxnSpPr>
      <xdr:spPr>
        <a:xfrm>
          <a:off x="14611350" y="109213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87647</xdr:rowOff>
    </xdr:from>
    <xdr:ext cx="405111" cy="259045"/>
    <xdr:sp macro="" textlink="">
      <xdr:nvSpPr>
        <xdr:cNvPr id="635" name="【学校施設】&#10;有形固定資産減価償却率最大値テキスト">
          <a:extLst>
            <a:ext uri="{FF2B5EF4-FFF2-40B4-BE49-F238E27FC236}">
              <a16:creationId xmlns:a16="http://schemas.microsoft.com/office/drawing/2014/main" id="{58EBB9FB-07A2-4547-ABC3-F5EB795E97F5}"/>
            </a:ext>
          </a:extLst>
        </xdr:cNvPr>
        <xdr:cNvSpPr txBox="1"/>
      </xdr:nvSpPr>
      <xdr:spPr>
        <a:xfrm>
          <a:off x="14742160" y="934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140970</xdr:rowOff>
    </xdr:from>
    <xdr:to>
      <xdr:col>86</xdr:col>
      <xdr:colOff>25400</xdr:colOff>
      <xdr:row>55</xdr:row>
      <xdr:rowOff>140970</xdr:rowOff>
    </xdr:to>
    <xdr:cxnSp macro="">
      <xdr:nvCxnSpPr>
        <xdr:cNvPr id="636" name="直線コネクタ 635">
          <a:extLst>
            <a:ext uri="{FF2B5EF4-FFF2-40B4-BE49-F238E27FC236}">
              <a16:creationId xmlns:a16="http://schemas.microsoft.com/office/drawing/2014/main" id="{629D2583-6CCC-4A58-908A-FCA2BB8B20D5}"/>
            </a:ext>
          </a:extLst>
        </xdr:cNvPr>
        <xdr:cNvCxnSpPr/>
      </xdr:nvCxnSpPr>
      <xdr:spPr>
        <a:xfrm>
          <a:off x="14611350" y="9568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76217</xdr:rowOff>
    </xdr:from>
    <xdr:ext cx="405111" cy="259045"/>
    <xdr:sp macro="" textlink="">
      <xdr:nvSpPr>
        <xdr:cNvPr id="637" name="【学校施設】&#10;有形固定資産減価償却率平均値テキスト">
          <a:extLst>
            <a:ext uri="{FF2B5EF4-FFF2-40B4-BE49-F238E27FC236}">
              <a16:creationId xmlns:a16="http://schemas.microsoft.com/office/drawing/2014/main" id="{54A16E91-DF18-4D4B-A3C3-A70056EDCDE1}"/>
            </a:ext>
          </a:extLst>
        </xdr:cNvPr>
        <xdr:cNvSpPr txBox="1"/>
      </xdr:nvSpPr>
      <xdr:spPr>
        <a:xfrm>
          <a:off x="14742160" y="1019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638" name="フローチャート: 判断 637">
          <a:extLst>
            <a:ext uri="{FF2B5EF4-FFF2-40B4-BE49-F238E27FC236}">
              <a16:creationId xmlns:a16="http://schemas.microsoft.com/office/drawing/2014/main" id="{836DD408-B4D8-45CB-A748-78B3B837C3ED}"/>
            </a:ext>
          </a:extLst>
        </xdr:cNvPr>
        <xdr:cNvSpPr/>
      </xdr:nvSpPr>
      <xdr:spPr>
        <a:xfrm>
          <a:off x="14649450" y="102095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639" name="フローチャート: 判断 638">
          <a:extLst>
            <a:ext uri="{FF2B5EF4-FFF2-40B4-BE49-F238E27FC236}">
              <a16:creationId xmlns:a16="http://schemas.microsoft.com/office/drawing/2014/main" id="{92A2A089-A004-4491-AAF9-A37209F32008}"/>
            </a:ext>
          </a:extLst>
        </xdr:cNvPr>
        <xdr:cNvSpPr/>
      </xdr:nvSpPr>
      <xdr:spPr>
        <a:xfrm>
          <a:off x="13887450" y="10142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93980</xdr:rowOff>
    </xdr:from>
    <xdr:to>
      <xdr:col>76</xdr:col>
      <xdr:colOff>165100</xdr:colOff>
      <xdr:row>59</xdr:row>
      <xdr:rowOff>24130</xdr:rowOff>
    </xdr:to>
    <xdr:sp macro="" textlink="">
      <xdr:nvSpPr>
        <xdr:cNvPr id="640" name="フローチャート: 判断 639">
          <a:extLst>
            <a:ext uri="{FF2B5EF4-FFF2-40B4-BE49-F238E27FC236}">
              <a16:creationId xmlns:a16="http://schemas.microsoft.com/office/drawing/2014/main" id="{D276DEB5-350D-404F-873D-D3BC6BEC274A}"/>
            </a:ext>
          </a:extLst>
        </xdr:cNvPr>
        <xdr:cNvSpPr/>
      </xdr:nvSpPr>
      <xdr:spPr>
        <a:xfrm>
          <a:off x="13089890" y="100418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151130</xdr:rowOff>
    </xdr:from>
    <xdr:to>
      <xdr:col>72</xdr:col>
      <xdr:colOff>38100</xdr:colOff>
      <xdr:row>58</xdr:row>
      <xdr:rowOff>81280</xdr:rowOff>
    </xdr:to>
    <xdr:sp macro="" textlink="">
      <xdr:nvSpPr>
        <xdr:cNvPr id="641" name="フローチャート: 判断 640">
          <a:extLst>
            <a:ext uri="{FF2B5EF4-FFF2-40B4-BE49-F238E27FC236}">
              <a16:creationId xmlns:a16="http://schemas.microsoft.com/office/drawing/2014/main" id="{ED98103D-9C64-4BB4-AF85-44E0E8FE60E4}"/>
            </a:ext>
          </a:extLst>
        </xdr:cNvPr>
        <xdr:cNvSpPr/>
      </xdr:nvSpPr>
      <xdr:spPr>
        <a:xfrm>
          <a:off x="12303760" y="99237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44450</xdr:rowOff>
    </xdr:from>
    <xdr:to>
      <xdr:col>67</xdr:col>
      <xdr:colOff>101600</xdr:colOff>
      <xdr:row>57</xdr:row>
      <xdr:rowOff>146050</xdr:rowOff>
    </xdr:to>
    <xdr:sp macro="" textlink="">
      <xdr:nvSpPr>
        <xdr:cNvPr id="642" name="フローチャート: 判断 641">
          <a:extLst>
            <a:ext uri="{FF2B5EF4-FFF2-40B4-BE49-F238E27FC236}">
              <a16:creationId xmlns:a16="http://schemas.microsoft.com/office/drawing/2014/main" id="{BB27CA30-1131-40FB-ADB4-85B729307E7A}"/>
            </a:ext>
          </a:extLst>
        </xdr:cNvPr>
        <xdr:cNvSpPr/>
      </xdr:nvSpPr>
      <xdr:spPr>
        <a:xfrm>
          <a:off x="11487150" y="98190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3472524-4371-4842-AD08-203327CA5586}"/>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D665520-C447-445B-B181-CA4AB04201D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83D2E53-DF6E-4404-99BA-34615061A9E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F13030E-E1B4-4EB1-9F12-468676D18D9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FFE88D1-574E-4846-A382-476B14212D5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139700</xdr:rowOff>
    </xdr:from>
    <xdr:to>
      <xdr:col>85</xdr:col>
      <xdr:colOff>177800</xdr:colOff>
      <xdr:row>59</xdr:row>
      <xdr:rowOff>69850</xdr:rowOff>
    </xdr:to>
    <xdr:sp macro="" textlink="">
      <xdr:nvSpPr>
        <xdr:cNvPr id="648" name="楕円 647">
          <a:extLst>
            <a:ext uri="{FF2B5EF4-FFF2-40B4-BE49-F238E27FC236}">
              <a16:creationId xmlns:a16="http://schemas.microsoft.com/office/drawing/2014/main" id="{25C54062-F710-45C7-A12B-CCE5D13408FE}"/>
            </a:ext>
          </a:extLst>
        </xdr:cNvPr>
        <xdr:cNvSpPr/>
      </xdr:nvSpPr>
      <xdr:spPr>
        <a:xfrm>
          <a:off x="14649450" y="100799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162577</xdr:rowOff>
    </xdr:from>
    <xdr:ext cx="405111" cy="259045"/>
    <xdr:sp macro="" textlink="">
      <xdr:nvSpPr>
        <xdr:cNvPr id="649" name="【学校施設】&#10;有形固定資産減価償却率該当値テキスト">
          <a:extLst>
            <a:ext uri="{FF2B5EF4-FFF2-40B4-BE49-F238E27FC236}">
              <a16:creationId xmlns:a16="http://schemas.microsoft.com/office/drawing/2014/main" id="{CF9A66E3-32FA-49E1-98D6-A43B103FDB55}"/>
            </a:ext>
          </a:extLst>
        </xdr:cNvPr>
        <xdr:cNvSpPr txBox="1"/>
      </xdr:nvSpPr>
      <xdr:spPr>
        <a:xfrm>
          <a:off x="14742160"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124460</xdr:rowOff>
    </xdr:from>
    <xdr:to>
      <xdr:col>81</xdr:col>
      <xdr:colOff>101600</xdr:colOff>
      <xdr:row>59</xdr:row>
      <xdr:rowOff>54610</xdr:rowOff>
    </xdr:to>
    <xdr:sp macro="" textlink="">
      <xdr:nvSpPr>
        <xdr:cNvPr id="650" name="楕円 649">
          <a:extLst>
            <a:ext uri="{FF2B5EF4-FFF2-40B4-BE49-F238E27FC236}">
              <a16:creationId xmlns:a16="http://schemas.microsoft.com/office/drawing/2014/main" id="{4CA41DDE-D492-4787-9BA6-784E31DBA009}"/>
            </a:ext>
          </a:extLst>
        </xdr:cNvPr>
        <xdr:cNvSpPr/>
      </xdr:nvSpPr>
      <xdr:spPr>
        <a:xfrm>
          <a:off x="13887450" y="100704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3810</xdr:rowOff>
    </xdr:from>
    <xdr:to>
      <xdr:col>85</xdr:col>
      <xdr:colOff>127000</xdr:colOff>
      <xdr:row>59</xdr:row>
      <xdr:rowOff>19050</xdr:rowOff>
    </xdr:to>
    <xdr:cxnSp macro="">
      <xdr:nvCxnSpPr>
        <xdr:cNvPr id="651" name="直線コネクタ 650">
          <a:extLst>
            <a:ext uri="{FF2B5EF4-FFF2-40B4-BE49-F238E27FC236}">
              <a16:creationId xmlns:a16="http://schemas.microsoft.com/office/drawing/2014/main" id="{B266BDB3-E98B-411C-BE85-67754C521459}"/>
            </a:ext>
          </a:extLst>
        </xdr:cNvPr>
        <xdr:cNvCxnSpPr/>
      </xdr:nvCxnSpPr>
      <xdr:spPr>
        <a:xfrm>
          <a:off x="13942060" y="10121265"/>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154940</xdr:rowOff>
    </xdr:from>
    <xdr:to>
      <xdr:col>76</xdr:col>
      <xdr:colOff>165100</xdr:colOff>
      <xdr:row>59</xdr:row>
      <xdr:rowOff>85090</xdr:rowOff>
    </xdr:to>
    <xdr:sp macro="" textlink="">
      <xdr:nvSpPr>
        <xdr:cNvPr id="652" name="楕円 651">
          <a:extLst>
            <a:ext uri="{FF2B5EF4-FFF2-40B4-BE49-F238E27FC236}">
              <a16:creationId xmlns:a16="http://schemas.microsoft.com/office/drawing/2014/main" id="{E6D7D522-2539-4501-9F45-A31EF7FB3E35}"/>
            </a:ext>
          </a:extLst>
        </xdr:cNvPr>
        <xdr:cNvSpPr/>
      </xdr:nvSpPr>
      <xdr:spPr>
        <a:xfrm>
          <a:off x="13089890" y="100990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3810</xdr:rowOff>
    </xdr:from>
    <xdr:to>
      <xdr:col>81</xdr:col>
      <xdr:colOff>50800</xdr:colOff>
      <xdr:row>59</xdr:row>
      <xdr:rowOff>34290</xdr:rowOff>
    </xdr:to>
    <xdr:cxnSp macro="">
      <xdr:nvCxnSpPr>
        <xdr:cNvPr id="653" name="直線コネクタ 652">
          <a:extLst>
            <a:ext uri="{FF2B5EF4-FFF2-40B4-BE49-F238E27FC236}">
              <a16:creationId xmlns:a16="http://schemas.microsoft.com/office/drawing/2014/main" id="{A013D45D-291B-46B9-B5A7-7CC5468E55C1}"/>
            </a:ext>
          </a:extLst>
        </xdr:cNvPr>
        <xdr:cNvCxnSpPr/>
      </xdr:nvCxnSpPr>
      <xdr:spPr>
        <a:xfrm flipV="1">
          <a:off x="13144500" y="1012126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17780</xdr:rowOff>
    </xdr:from>
    <xdr:to>
      <xdr:col>72</xdr:col>
      <xdr:colOff>38100</xdr:colOff>
      <xdr:row>58</xdr:row>
      <xdr:rowOff>119380</xdr:rowOff>
    </xdr:to>
    <xdr:sp macro="" textlink="">
      <xdr:nvSpPr>
        <xdr:cNvPr id="654" name="楕円 653">
          <a:extLst>
            <a:ext uri="{FF2B5EF4-FFF2-40B4-BE49-F238E27FC236}">
              <a16:creationId xmlns:a16="http://schemas.microsoft.com/office/drawing/2014/main" id="{A7D15B95-6263-43BB-B96D-9BCEF93672D2}"/>
            </a:ext>
          </a:extLst>
        </xdr:cNvPr>
        <xdr:cNvSpPr/>
      </xdr:nvSpPr>
      <xdr:spPr>
        <a:xfrm>
          <a:off x="12303760" y="99656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68580</xdr:rowOff>
    </xdr:from>
    <xdr:to>
      <xdr:col>76</xdr:col>
      <xdr:colOff>114300</xdr:colOff>
      <xdr:row>59</xdr:row>
      <xdr:rowOff>34290</xdr:rowOff>
    </xdr:to>
    <xdr:cxnSp macro="">
      <xdr:nvCxnSpPr>
        <xdr:cNvPr id="655" name="直線コネクタ 654">
          <a:extLst>
            <a:ext uri="{FF2B5EF4-FFF2-40B4-BE49-F238E27FC236}">
              <a16:creationId xmlns:a16="http://schemas.microsoft.com/office/drawing/2014/main" id="{2B108FE9-39FA-4B2F-AA7A-0AFFD490D5A7}"/>
            </a:ext>
          </a:extLst>
        </xdr:cNvPr>
        <xdr:cNvCxnSpPr/>
      </xdr:nvCxnSpPr>
      <xdr:spPr>
        <a:xfrm>
          <a:off x="12346940" y="10010775"/>
          <a:ext cx="79756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151130</xdr:rowOff>
    </xdr:from>
    <xdr:to>
      <xdr:col>67</xdr:col>
      <xdr:colOff>101600</xdr:colOff>
      <xdr:row>58</xdr:row>
      <xdr:rowOff>81280</xdr:rowOff>
    </xdr:to>
    <xdr:sp macro="" textlink="">
      <xdr:nvSpPr>
        <xdr:cNvPr id="656" name="楕円 655">
          <a:extLst>
            <a:ext uri="{FF2B5EF4-FFF2-40B4-BE49-F238E27FC236}">
              <a16:creationId xmlns:a16="http://schemas.microsoft.com/office/drawing/2014/main" id="{A4013F3C-9FF5-4E17-A8D9-F1DB8ECAAD11}"/>
            </a:ext>
          </a:extLst>
        </xdr:cNvPr>
        <xdr:cNvSpPr/>
      </xdr:nvSpPr>
      <xdr:spPr>
        <a:xfrm>
          <a:off x="11487150" y="99237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30480</xdr:rowOff>
    </xdr:from>
    <xdr:to>
      <xdr:col>71</xdr:col>
      <xdr:colOff>177800</xdr:colOff>
      <xdr:row>58</xdr:row>
      <xdr:rowOff>68580</xdr:rowOff>
    </xdr:to>
    <xdr:cxnSp macro="">
      <xdr:nvCxnSpPr>
        <xdr:cNvPr id="657" name="直線コネクタ 656">
          <a:extLst>
            <a:ext uri="{FF2B5EF4-FFF2-40B4-BE49-F238E27FC236}">
              <a16:creationId xmlns:a16="http://schemas.microsoft.com/office/drawing/2014/main" id="{B45DC797-17C1-4627-AE3F-21781AA6EAA2}"/>
            </a:ext>
          </a:extLst>
        </xdr:cNvPr>
        <xdr:cNvCxnSpPr/>
      </xdr:nvCxnSpPr>
      <xdr:spPr>
        <a:xfrm>
          <a:off x="11541760" y="997267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121937</xdr:rowOff>
    </xdr:from>
    <xdr:ext cx="405111" cy="259045"/>
    <xdr:sp macro="" textlink="">
      <xdr:nvSpPr>
        <xdr:cNvPr id="658" name="n_1aveValue【学校施設】&#10;有形固定資産減価償却率">
          <a:extLst>
            <a:ext uri="{FF2B5EF4-FFF2-40B4-BE49-F238E27FC236}">
              <a16:creationId xmlns:a16="http://schemas.microsoft.com/office/drawing/2014/main" id="{50F955CE-9D72-4F1D-B9D4-CCBEC1F0D8BE}"/>
            </a:ext>
          </a:extLst>
        </xdr:cNvPr>
        <xdr:cNvSpPr txBox="1"/>
      </xdr:nvSpPr>
      <xdr:spPr>
        <a:xfrm>
          <a:off x="1373823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40657</xdr:rowOff>
    </xdr:from>
    <xdr:ext cx="405111" cy="259045"/>
    <xdr:sp macro="" textlink="">
      <xdr:nvSpPr>
        <xdr:cNvPr id="659" name="n_2aveValue【学校施設】&#10;有形固定資産減価償却率">
          <a:extLst>
            <a:ext uri="{FF2B5EF4-FFF2-40B4-BE49-F238E27FC236}">
              <a16:creationId xmlns:a16="http://schemas.microsoft.com/office/drawing/2014/main" id="{B76CB3C9-54C8-481C-BADF-0A515C082010}"/>
            </a:ext>
          </a:extLst>
        </xdr:cNvPr>
        <xdr:cNvSpPr txBox="1"/>
      </xdr:nvSpPr>
      <xdr:spPr>
        <a:xfrm>
          <a:off x="1295718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97807</xdr:rowOff>
    </xdr:from>
    <xdr:ext cx="405111" cy="259045"/>
    <xdr:sp macro="" textlink="">
      <xdr:nvSpPr>
        <xdr:cNvPr id="660" name="n_3aveValue【学校施設】&#10;有形固定資産減価償却率">
          <a:extLst>
            <a:ext uri="{FF2B5EF4-FFF2-40B4-BE49-F238E27FC236}">
              <a16:creationId xmlns:a16="http://schemas.microsoft.com/office/drawing/2014/main" id="{1951D8F8-4680-47EA-8C01-6305C98FB5F2}"/>
            </a:ext>
          </a:extLst>
        </xdr:cNvPr>
        <xdr:cNvSpPr txBox="1"/>
      </xdr:nvSpPr>
      <xdr:spPr>
        <a:xfrm>
          <a:off x="1217105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162577</xdr:rowOff>
    </xdr:from>
    <xdr:ext cx="405111" cy="259045"/>
    <xdr:sp macro="" textlink="">
      <xdr:nvSpPr>
        <xdr:cNvPr id="661" name="n_4aveValue【学校施設】&#10;有形固定資産減価償却率">
          <a:extLst>
            <a:ext uri="{FF2B5EF4-FFF2-40B4-BE49-F238E27FC236}">
              <a16:creationId xmlns:a16="http://schemas.microsoft.com/office/drawing/2014/main" id="{AD745F62-D018-407E-BA7E-ADFCF435AF91}"/>
            </a:ext>
          </a:extLst>
        </xdr:cNvPr>
        <xdr:cNvSpPr txBox="1"/>
      </xdr:nvSpPr>
      <xdr:spPr>
        <a:xfrm>
          <a:off x="11354444" y="959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71137</xdr:rowOff>
    </xdr:from>
    <xdr:ext cx="405111" cy="259045"/>
    <xdr:sp macro="" textlink="">
      <xdr:nvSpPr>
        <xdr:cNvPr id="662" name="n_1mainValue【学校施設】&#10;有形固定資産減価償却率">
          <a:extLst>
            <a:ext uri="{FF2B5EF4-FFF2-40B4-BE49-F238E27FC236}">
              <a16:creationId xmlns:a16="http://schemas.microsoft.com/office/drawing/2014/main" id="{ADD70EDA-098F-4C31-970D-89E696EE32DE}"/>
            </a:ext>
          </a:extLst>
        </xdr:cNvPr>
        <xdr:cNvSpPr txBox="1"/>
      </xdr:nvSpPr>
      <xdr:spPr>
        <a:xfrm>
          <a:off x="1373823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76217</xdr:rowOff>
    </xdr:from>
    <xdr:ext cx="405111" cy="259045"/>
    <xdr:sp macro="" textlink="">
      <xdr:nvSpPr>
        <xdr:cNvPr id="663" name="n_2mainValue【学校施設】&#10;有形固定資産減価償却率">
          <a:extLst>
            <a:ext uri="{FF2B5EF4-FFF2-40B4-BE49-F238E27FC236}">
              <a16:creationId xmlns:a16="http://schemas.microsoft.com/office/drawing/2014/main" id="{EFAF8C42-BE30-4977-937E-0F1E3B0813EE}"/>
            </a:ext>
          </a:extLst>
        </xdr:cNvPr>
        <xdr:cNvSpPr txBox="1"/>
      </xdr:nvSpPr>
      <xdr:spPr>
        <a:xfrm>
          <a:off x="1295718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110507</xdr:rowOff>
    </xdr:from>
    <xdr:ext cx="405111" cy="259045"/>
    <xdr:sp macro="" textlink="">
      <xdr:nvSpPr>
        <xdr:cNvPr id="664" name="n_3mainValue【学校施設】&#10;有形固定資産減価償却率">
          <a:extLst>
            <a:ext uri="{FF2B5EF4-FFF2-40B4-BE49-F238E27FC236}">
              <a16:creationId xmlns:a16="http://schemas.microsoft.com/office/drawing/2014/main" id="{C9EF513A-DDF8-412E-882D-DCD9B1EED225}"/>
            </a:ext>
          </a:extLst>
        </xdr:cNvPr>
        <xdr:cNvSpPr txBox="1"/>
      </xdr:nvSpPr>
      <xdr:spPr>
        <a:xfrm>
          <a:off x="12171054" y="1005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72407</xdr:rowOff>
    </xdr:from>
    <xdr:ext cx="405111" cy="259045"/>
    <xdr:sp macro="" textlink="">
      <xdr:nvSpPr>
        <xdr:cNvPr id="665" name="n_4mainValue【学校施設】&#10;有形固定資産減価償却率">
          <a:extLst>
            <a:ext uri="{FF2B5EF4-FFF2-40B4-BE49-F238E27FC236}">
              <a16:creationId xmlns:a16="http://schemas.microsoft.com/office/drawing/2014/main" id="{B713F6C8-90CF-41ED-B602-9158DF7C7F21}"/>
            </a:ext>
          </a:extLst>
        </xdr:cNvPr>
        <xdr:cNvSpPr txBox="1"/>
      </xdr:nvSpPr>
      <xdr:spPr>
        <a:xfrm>
          <a:off x="11354444" y="1001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C6A26EEB-CF52-4F2B-82B7-C2C7DBCB29D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330CD3BD-9628-437F-97AF-95DADA94A33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6399E08B-3D89-496C-8949-646E54EA0CB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32E152B8-FE05-4422-9F2F-0E61F2C0518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64890CE9-E4A8-4E1C-B8B2-13ED3D29A21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2D7AA35D-0C7D-4DDB-9CC6-A282A5917A4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834B2177-520A-432F-A81A-9A64628C4136}"/>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66515F9D-B478-44ED-81DD-DC8A4E100C8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879C7078-DDA9-42DE-A0B9-047CE1053AD3}"/>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68E2A057-C64B-4296-BA31-5615AFE4B30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6" name="テキスト ボックス 675">
          <a:extLst>
            <a:ext uri="{FF2B5EF4-FFF2-40B4-BE49-F238E27FC236}">
              <a16:creationId xmlns:a16="http://schemas.microsoft.com/office/drawing/2014/main" id="{98540D4B-CF66-4369-AA70-E0D596A759AD}"/>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77" name="直線コネクタ 676">
          <a:extLst>
            <a:ext uri="{FF2B5EF4-FFF2-40B4-BE49-F238E27FC236}">
              <a16:creationId xmlns:a16="http://schemas.microsoft.com/office/drawing/2014/main" id="{C69E02AE-CAB2-4C43-B062-63311599BD14}"/>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8" name="テキスト ボックス 677">
          <a:extLst>
            <a:ext uri="{FF2B5EF4-FFF2-40B4-BE49-F238E27FC236}">
              <a16:creationId xmlns:a16="http://schemas.microsoft.com/office/drawing/2014/main" id="{76F61CE2-0AF9-4882-8E90-D64F666B3FB5}"/>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3F7E25EE-C061-439A-B0B4-12B6D41BCE13}"/>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A87A9EB2-8A28-4548-9971-8EA39C6923EB}"/>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1" name="直線コネクタ 680">
          <a:extLst>
            <a:ext uri="{FF2B5EF4-FFF2-40B4-BE49-F238E27FC236}">
              <a16:creationId xmlns:a16="http://schemas.microsoft.com/office/drawing/2014/main" id="{761E5AEA-0F21-4CB4-AE33-BD5B3ED60D48}"/>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82" name="テキスト ボックス 681">
          <a:extLst>
            <a:ext uri="{FF2B5EF4-FFF2-40B4-BE49-F238E27FC236}">
              <a16:creationId xmlns:a16="http://schemas.microsoft.com/office/drawing/2014/main" id="{D8F97717-F806-44F8-91A2-6E7489F7A435}"/>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a:extLst>
            <a:ext uri="{FF2B5EF4-FFF2-40B4-BE49-F238E27FC236}">
              <a16:creationId xmlns:a16="http://schemas.microsoft.com/office/drawing/2014/main" id="{6D6B6D52-2C94-44C2-A9B1-559DC70FD60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4" name="テキスト ボックス 683">
          <a:extLst>
            <a:ext uri="{FF2B5EF4-FFF2-40B4-BE49-F238E27FC236}">
              <a16:creationId xmlns:a16="http://schemas.microsoft.com/office/drawing/2014/main" id="{6D1A67FF-FE56-403A-867E-EDE07BE0CBC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学校施設】&#10;一人当たり面積グラフ枠">
          <a:extLst>
            <a:ext uri="{FF2B5EF4-FFF2-40B4-BE49-F238E27FC236}">
              <a16:creationId xmlns:a16="http://schemas.microsoft.com/office/drawing/2014/main" id="{80F11BDE-4282-480B-ACA9-22191CC0D7C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120015</xdr:rowOff>
    </xdr:from>
    <xdr:to>
      <xdr:col>116</xdr:col>
      <xdr:colOff>62864</xdr:colOff>
      <xdr:row>62</xdr:row>
      <xdr:rowOff>128588</xdr:rowOff>
    </xdr:to>
    <xdr:cxnSp macro="">
      <xdr:nvCxnSpPr>
        <xdr:cNvPr id="686" name="直線コネクタ 685">
          <a:extLst>
            <a:ext uri="{FF2B5EF4-FFF2-40B4-BE49-F238E27FC236}">
              <a16:creationId xmlns:a16="http://schemas.microsoft.com/office/drawing/2014/main" id="{D324E55E-7752-4ECD-9B44-EA2235204D82}"/>
            </a:ext>
          </a:extLst>
        </xdr:cNvPr>
        <xdr:cNvCxnSpPr/>
      </xdr:nvCxnSpPr>
      <xdr:spPr>
        <a:xfrm flipV="1">
          <a:off x="19947254" y="9551670"/>
          <a:ext cx="0" cy="1210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132415</xdr:rowOff>
    </xdr:from>
    <xdr:ext cx="469744" cy="259045"/>
    <xdr:sp macro="" textlink="">
      <xdr:nvSpPr>
        <xdr:cNvPr id="687" name="【学校施設】&#10;一人当たり面積最小値テキスト">
          <a:extLst>
            <a:ext uri="{FF2B5EF4-FFF2-40B4-BE49-F238E27FC236}">
              <a16:creationId xmlns:a16="http://schemas.microsoft.com/office/drawing/2014/main" id="{B39E1131-96D3-44D6-A514-5F1B2E5751B0}"/>
            </a:ext>
          </a:extLst>
        </xdr:cNvPr>
        <xdr:cNvSpPr txBox="1"/>
      </xdr:nvSpPr>
      <xdr:spPr>
        <a:xfrm>
          <a:off x="19985990" y="1076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128588</xdr:rowOff>
    </xdr:from>
    <xdr:to>
      <xdr:col>116</xdr:col>
      <xdr:colOff>152400</xdr:colOff>
      <xdr:row>62</xdr:row>
      <xdr:rowOff>128588</xdr:rowOff>
    </xdr:to>
    <xdr:cxnSp macro="">
      <xdr:nvCxnSpPr>
        <xdr:cNvPr id="688" name="直線コネクタ 687">
          <a:extLst>
            <a:ext uri="{FF2B5EF4-FFF2-40B4-BE49-F238E27FC236}">
              <a16:creationId xmlns:a16="http://schemas.microsoft.com/office/drawing/2014/main" id="{4D743BF8-5D82-4779-894A-BD59665D3931}"/>
            </a:ext>
          </a:extLst>
        </xdr:cNvPr>
        <xdr:cNvCxnSpPr/>
      </xdr:nvCxnSpPr>
      <xdr:spPr>
        <a:xfrm>
          <a:off x="19885660" y="10762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66692</xdr:rowOff>
    </xdr:from>
    <xdr:ext cx="469744" cy="259045"/>
    <xdr:sp macro="" textlink="">
      <xdr:nvSpPr>
        <xdr:cNvPr id="689" name="【学校施設】&#10;一人当たり面積最大値テキスト">
          <a:extLst>
            <a:ext uri="{FF2B5EF4-FFF2-40B4-BE49-F238E27FC236}">
              <a16:creationId xmlns:a16="http://schemas.microsoft.com/office/drawing/2014/main" id="{F61C4019-B542-457C-A368-5191F0B4A00E}"/>
            </a:ext>
          </a:extLst>
        </xdr:cNvPr>
        <xdr:cNvSpPr txBox="1"/>
      </xdr:nvSpPr>
      <xdr:spPr>
        <a:xfrm>
          <a:off x="19985990" y="932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120015</xdr:rowOff>
    </xdr:from>
    <xdr:to>
      <xdr:col>116</xdr:col>
      <xdr:colOff>152400</xdr:colOff>
      <xdr:row>55</xdr:row>
      <xdr:rowOff>120015</xdr:rowOff>
    </xdr:to>
    <xdr:cxnSp macro="">
      <xdr:nvCxnSpPr>
        <xdr:cNvPr id="690" name="直線コネクタ 689">
          <a:extLst>
            <a:ext uri="{FF2B5EF4-FFF2-40B4-BE49-F238E27FC236}">
              <a16:creationId xmlns:a16="http://schemas.microsoft.com/office/drawing/2014/main" id="{34ED8C08-9859-4BFA-97D6-738BE4BA1607}"/>
            </a:ext>
          </a:extLst>
        </xdr:cNvPr>
        <xdr:cNvCxnSpPr/>
      </xdr:nvCxnSpPr>
      <xdr:spPr>
        <a:xfrm>
          <a:off x="1988566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57</xdr:row>
      <xdr:rowOff>123524</xdr:rowOff>
    </xdr:from>
    <xdr:ext cx="469744" cy="259045"/>
    <xdr:sp macro="" textlink="">
      <xdr:nvSpPr>
        <xdr:cNvPr id="691" name="【学校施設】&#10;一人当たり面積平均値テキスト">
          <a:extLst>
            <a:ext uri="{FF2B5EF4-FFF2-40B4-BE49-F238E27FC236}">
              <a16:creationId xmlns:a16="http://schemas.microsoft.com/office/drawing/2014/main" id="{37292A0D-50A7-49DB-AA53-1BF7D3A88072}"/>
            </a:ext>
          </a:extLst>
        </xdr:cNvPr>
        <xdr:cNvSpPr txBox="1"/>
      </xdr:nvSpPr>
      <xdr:spPr>
        <a:xfrm>
          <a:off x="19985990" y="9898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100647</xdr:rowOff>
    </xdr:from>
    <xdr:to>
      <xdr:col>116</xdr:col>
      <xdr:colOff>114300</xdr:colOff>
      <xdr:row>59</xdr:row>
      <xdr:rowOff>30797</xdr:rowOff>
    </xdr:to>
    <xdr:sp macro="" textlink="">
      <xdr:nvSpPr>
        <xdr:cNvPr id="692" name="フローチャート: 判断 691">
          <a:extLst>
            <a:ext uri="{FF2B5EF4-FFF2-40B4-BE49-F238E27FC236}">
              <a16:creationId xmlns:a16="http://schemas.microsoft.com/office/drawing/2014/main" id="{AFC3888F-8187-4281-AF51-B40AC3A84DCC}"/>
            </a:ext>
          </a:extLst>
        </xdr:cNvPr>
        <xdr:cNvSpPr/>
      </xdr:nvSpPr>
      <xdr:spPr>
        <a:xfrm>
          <a:off x="19904710" y="1004093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12065</xdr:rowOff>
    </xdr:from>
    <xdr:to>
      <xdr:col>112</xdr:col>
      <xdr:colOff>38100</xdr:colOff>
      <xdr:row>59</xdr:row>
      <xdr:rowOff>113665</xdr:rowOff>
    </xdr:to>
    <xdr:sp macro="" textlink="">
      <xdr:nvSpPr>
        <xdr:cNvPr id="693" name="フローチャート: 判断 692">
          <a:extLst>
            <a:ext uri="{FF2B5EF4-FFF2-40B4-BE49-F238E27FC236}">
              <a16:creationId xmlns:a16="http://schemas.microsoft.com/office/drawing/2014/main" id="{32DD942F-7552-4FB0-B21F-F62D2C5866CA}"/>
            </a:ext>
          </a:extLst>
        </xdr:cNvPr>
        <xdr:cNvSpPr/>
      </xdr:nvSpPr>
      <xdr:spPr>
        <a:xfrm>
          <a:off x="19161760" y="101314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114935</xdr:rowOff>
    </xdr:from>
    <xdr:to>
      <xdr:col>107</xdr:col>
      <xdr:colOff>101600</xdr:colOff>
      <xdr:row>61</xdr:row>
      <xdr:rowOff>45085</xdr:rowOff>
    </xdr:to>
    <xdr:sp macro="" textlink="">
      <xdr:nvSpPr>
        <xdr:cNvPr id="694" name="フローチャート: 判断 693">
          <a:extLst>
            <a:ext uri="{FF2B5EF4-FFF2-40B4-BE49-F238E27FC236}">
              <a16:creationId xmlns:a16="http://schemas.microsoft.com/office/drawing/2014/main" id="{4D989FB4-02EC-4884-BC01-D187AC5C4B04}"/>
            </a:ext>
          </a:extLst>
        </xdr:cNvPr>
        <xdr:cNvSpPr/>
      </xdr:nvSpPr>
      <xdr:spPr>
        <a:xfrm>
          <a:off x="18345150" y="104019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126365</xdr:rowOff>
    </xdr:from>
    <xdr:to>
      <xdr:col>102</xdr:col>
      <xdr:colOff>165100</xdr:colOff>
      <xdr:row>61</xdr:row>
      <xdr:rowOff>56515</xdr:rowOff>
    </xdr:to>
    <xdr:sp macro="" textlink="">
      <xdr:nvSpPr>
        <xdr:cNvPr id="695" name="フローチャート: 判断 694">
          <a:extLst>
            <a:ext uri="{FF2B5EF4-FFF2-40B4-BE49-F238E27FC236}">
              <a16:creationId xmlns:a16="http://schemas.microsoft.com/office/drawing/2014/main" id="{AAD8FEC9-E0C6-4673-9B6F-EC8CC1B78CD5}"/>
            </a:ext>
          </a:extLst>
        </xdr:cNvPr>
        <xdr:cNvSpPr/>
      </xdr:nvSpPr>
      <xdr:spPr>
        <a:xfrm>
          <a:off x="17547590" y="104171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3493</xdr:rowOff>
    </xdr:from>
    <xdr:to>
      <xdr:col>98</xdr:col>
      <xdr:colOff>38100</xdr:colOff>
      <xdr:row>61</xdr:row>
      <xdr:rowOff>105093</xdr:rowOff>
    </xdr:to>
    <xdr:sp macro="" textlink="">
      <xdr:nvSpPr>
        <xdr:cNvPr id="696" name="フローチャート: 判断 695">
          <a:extLst>
            <a:ext uri="{FF2B5EF4-FFF2-40B4-BE49-F238E27FC236}">
              <a16:creationId xmlns:a16="http://schemas.microsoft.com/office/drawing/2014/main" id="{B7AB538C-3B7F-4A79-83C7-128C2BFF5BEF}"/>
            </a:ext>
          </a:extLst>
        </xdr:cNvPr>
        <xdr:cNvSpPr/>
      </xdr:nvSpPr>
      <xdr:spPr>
        <a:xfrm>
          <a:off x="16761460" y="10461943"/>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127648F-CED9-429B-8805-F4D61765AA4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7C7688F-2380-4505-9A8F-AB14FAA3440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C561FE5D-C1D5-44C6-B418-2EECFD076DF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EE03923-5844-4207-A059-DD7BF74CE51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9794FFA-F219-4C22-BF1C-822A537C9B9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77788</xdr:rowOff>
    </xdr:from>
    <xdr:to>
      <xdr:col>116</xdr:col>
      <xdr:colOff>114300</xdr:colOff>
      <xdr:row>63</xdr:row>
      <xdr:rowOff>7938</xdr:rowOff>
    </xdr:to>
    <xdr:sp macro="" textlink="">
      <xdr:nvSpPr>
        <xdr:cNvPr id="702" name="楕円 701">
          <a:extLst>
            <a:ext uri="{FF2B5EF4-FFF2-40B4-BE49-F238E27FC236}">
              <a16:creationId xmlns:a16="http://schemas.microsoft.com/office/drawing/2014/main" id="{368151CD-37CE-4713-A1C7-0914D22C55CB}"/>
            </a:ext>
          </a:extLst>
        </xdr:cNvPr>
        <xdr:cNvSpPr/>
      </xdr:nvSpPr>
      <xdr:spPr>
        <a:xfrm>
          <a:off x="19904710" y="107076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164165</xdr:rowOff>
    </xdr:from>
    <xdr:ext cx="469744" cy="259045"/>
    <xdr:sp macro="" textlink="">
      <xdr:nvSpPr>
        <xdr:cNvPr id="703" name="【学校施設】&#10;一人当たり面積該当値テキスト">
          <a:extLst>
            <a:ext uri="{FF2B5EF4-FFF2-40B4-BE49-F238E27FC236}">
              <a16:creationId xmlns:a16="http://schemas.microsoft.com/office/drawing/2014/main" id="{67FFCDE6-C848-4E80-B728-55AF5FB6FF7D}"/>
            </a:ext>
          </a:extLst>
        </xdr:cNvPr>
        <xdr:cNvSpPr txBox="1"/>
      </xdr:nvSpPr>
      <xdr:spPr>
        <a:xfrm>
          <a:off x="19985990" y="1062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23495</xdr:rowOff>
    </xdr:from>
    <xdr:to>
      <xdr:col>112</xdr:col>
      <xdr:colOff>38100</xdr:colOff>
      <xdr:row>63</xdr:row>
      <xdr:rowOff>125095</xdr:rowOff>
    </xdr:to>
    <xdr:sp macro="" textlink="">
      <xdr:nvSpPr>
        <xdr:cNvPr id="704" name="楕円 703">
          <a:extLst>
            <a:ext uri="{FF2B5EF4-FFF2-40B4-BE49-F238E27FC236}">
              <a16:creationId xmlns:a16="http://schemas.microsoft.com/office/drawing/2014/main" id="{A9E96418-BE18-4F41-8155-13B9C2B176D1}"/>
            </a:ext>
          </a:extLst>
        </xdr:cNvPr>
        <xdr:cNvSpPr/>
      </xdr:nvSpPr>
      <xdr:spPr>
        <a:xfrm>
          <a:off x="19161760" y="108210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128588</xdr:rowOff>
    </xdr:from>
    <xdr:to>
      <xdr:col>116</xdr:col>
      <xdr:colOff>63500</xdr:colOff>
      <xdr:row>63</xdr:row>
      <xdr:rowOff>74295</xdr:rowOff>
    </xdr:to>
    <xdr:cxnSp macro="">
      <xdr:nvCxnSpPr>
        <xdr:cNvPr id="705" name="直線コネクタ 704">
          <a:extLst>
            <a:ext uri="{FF2B5EF4-FFF2-40B4-BE49-F238E27FC236}">
              <a16:creationId xmlns:a16="http://schemas.microsoft.com/office/drawing/2014/main" id="{0303796F-0A58-4463-BB01-760AAF45AC89}"/>
            </a:ext>
          </a:extLst>
        </xdr:cNvPr>
        <xdr:cNvCxnSpPr/>
      </xdr:nvCxnSpPr>
      <xdr:spPr>
        <a:xfrm flipV="1">
          <a:off x="19204940" y="10762298"/>
          <a:ext cx="742950" cy="11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83503</xdr:rowOff>
    </xdr:from>
    <xdr:to>
      <xdr:col>107</xdr:col>
      <xdr:colOff>101600</xdr:colOff>
      <xdr:row>64</xdr:row>
      <xdr:rowOff>13653</xdr:rowOff>
    </xdr:to>
    <xdr:sp macro="" textlink="">
      <xdr:nvSpPr>
        <xdr:cNvPr id="706" name="楕円 705">
          <a:extLst>
            <a:ext uri="{FF2B5EF4-FFF2-40B4-BE49-F238E27FC236}">
              <a16:creationId xmlns:a16="http://schemas.microsoft.com/office/drawing/2014/main" id="{C54BD80B-C0AF-4110-9438-6996A136BB34}"/>
            </a:ext>
          </a:extLst>
        </xdr:cNvPr>
        <xdr:cNvSpPr/>
      </xdr:nvSpPr>
      <xdr:spPr>
        <a:xfrm>
          <a:off x="18345150" y="1088675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74295</xdr:rowOff>
    </xdr:from>
    <xdr:to>
      <xdr:col>111</xdr:col>
      <xdr:colOff>177800</xdr:colOff>
      <xdr:row>63</xdr:row>
      <xdr:rowOff>134303</xdr:rowOff>
    </xdr:to>
    <xdr:cxnSp macro="">
      <xdr:nvCxnSpPr>
        <xdr:cNvPr id="707" name="直線コネクタ 706">
          <a:extLst>
            <a:ext uri="{FF2B5EF4-FFF2-40B4-BE49-F238E27FC236}">
              <a16:creationId xmlns:a16="http://schemas.microsoft.com/office/drawing/2014/main" id="{10215062-9C76-4D1B-A8E5-98B6E478D7C0}"/>
            </a:ext>
          </a:extLst>
        </xdr:cNvPr>
        <xdr:cNvCxnSpPr/>
      </xdr:nvCxnSpPr>
      <xdr:spPr>
        <a:xfrm flipV="1">
          <a:off x="18399760" y="10875645"/>
          <a:ext cx="805180" cy="5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126365</xdr:rowOff>
    </xdr:from>
    <xdr:to>
      <xdr:col>102</xdr:col>
      <xdr:colOff>165100</xdr:colOff>
      <xdr:row>64</xdr:row>
      <xdr:rowOff>56515</xdr:rowOff>
    </xdr:to>
    <xdr:sp macro="" textlink="">
      <xdr:nvSpPr>
        <xdr:cNvPr id="708" name="楕円 707">
          <a:extLst>
            <a:ext uri="{FF2B5EF4-FFF2-40B4-BE49-F238E27FC236}">
              <a16:creationId xmlns:a16="http://schemas.microsoft.com/office/drawing/2014/main" id="{282530B7-93AB-4B2B-AE66-F1FDF4E22B14}"/>
            </a:ext>
          </a:extLst>
        </xdr:cNvPr>
        <xdr:cNvSpPr/>
      </xdr:nvSpPr>
      <xdr:spPr>
        <a:xfrm>
          <a:off x="17547590" y="109315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134303</xdr:rowOff>
    </xdr:from>
    <xdr:to>
      <xdr:col>107</xdr:col>
      <xdr:colOff>50800</xdr:colOff>
      <xdr:row>64</xdr:row>
      <xdr:rowOff>5715</xdr:rowOff>
    </xdr:to>
    <xdr:cxnSp macro="">
      <xdr:nvCxnSpPr>
        <xdr:cNvPr id="709" name="直線コネクタ 708">
          <a:extLst>
            <a:ext uri="{FF2B5EF4-FFF2-40B4-BE49-F238E27FC236}">
              <a16:creationId xmlns:a16="http://schemas.microsoft.com/office/drawing/2014/main" id="{27B2A1DD-92E9-4667-A29A-A09C5E39BA21}"/>
            </a:ext>
          </a:extLst>
        </xdr:cNvPr>
        <xdr:cNvCxnSpPr/>
      </xdr:nvCxnSpPr>
      <xdr:spPr>
        <a:xfrm flipV="1">
          <a:off x="17602200" y="10931843"/>
          <a:ext cx="79756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52070</xdr:rowOff>
    </xdr:from>
    <xdr:to>
      <xdr:col>98</xdr:col>
      <xdr:colOff>38100</xdr:colOff>
      <xdr:row>62</xdr:row>
      <xdr:rowOff>153670</xdr:rowOff>
    </xdr:to>
    <xdr:sp macro="" textlink="">
      <xdr:nvSpPr>
        <xdr:cNvPr id="710" name="楕円 709">
          <a:extLst>
            <a:ext uri="{FF2B5EF4-FFF2-40B4-BE49-F238E27FC236}">
              <a16:creationId xmlns:a16="http://schemas.microsoft.com/office/drawing/2014/main" id="{D0421E25-6A00-4D7F-87A8-78B018238E0E}"/>
            </a:ext>
          </a:extLst>
        </xdr:cNvPr>
        <xdr:cNvSpPr/>
      </xdr:nvSpPr>
      <xdr:spPr>
        <a:xfrm>
          <a:off x="16761460" y="10685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102870</xdr:rowOff>
    </xdr:from>
    <xdr:to>
      <xdr:col>102</xdr:col>
      <xdr:colOff>114300</xdr:colOff>
      <xdr:row>64</xdr:row>
      <xdr:rowOff>5715</xdr:rowOff>
    </xdr:to>
    <xdr:cxnSp macro="">
      <xdr:nvCxnSpPr>
        <xdr:cNvPr id="711" name="直線コネクタ 710">
          <a:extLst>
            <a:ext uri="{FF2B5EF4-FFF2-40B4-BE49-F238E27FC236}">
              <a16:creationId xmlns:a16="http://schemas.microsoft.com/office/drawing/2014/main" id="{04870DD0-3357-4494-93ED-2A61163E62A9}"/>
            </a:ext>
          </a:extLst>
        </xdr:cNvPr>
        <xdr:cNvCxnSpPr/>
      </xdr:nvCxnSpPr>
      <xdr:spPr>
        <a:xfrm>
          <a:off x="16804640" y="10730865"/>
          <a:ext cx="79756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57</xdr:row>
      <xdr:rowOff>130192</xdr:rowOff>
    </xdr:from>
    <xdr:ext cx="469744" cy="259045"/>
    <xdr:sp macro="" textlink="">
      <xdr:nvSpPr>
        <xdr:cNvPr id="712" name="n_1aveValue【学校施設】&#10;一人当たり面積">
          <a:extLst>
            <a:ext uri="{FF2B5EF4-FFF2-40B4-BE49-F238E27FC236}">
              <a16:creationId xmlns:a16="http://schemas.microsoft.com/office/drawing/2014/main" id="{75D363FF-04D5-4A92-B73E-39EFE1DD19FD}"/>
            </a:ext>
          </a:extLst>
        </xdr:cNvPr>
        <xdr:cNvSpPr txBox="1"/>
      </xdr:nvSpPr>
      <xdr:spPr>
        <a:xfrm>
          <a:off x="18982132" y="990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61612</xdr:rowOff>
    </xdr:from>
    <xdr:ext cx="469744" cy="259045"/>
    <xdr:sp macro="" textlink="">
      <xdr:nvSpPr>
        <xdr:cNvPr id="713" name="n_2aveValue【学校施設】&#10;一人当たり面積">
          <a:extLst>
            <a:ext uri="{FF2B5EF4-FFF2-40B4-BE49-F238E27FC236}">
              <a16:creationId xmlns:a16="http://schemas.microsoft.com/office/drawing/2014/main" id="{F091C446-B6E4-4AB6-86AB-8BF403BCF9E7}"/>
            </a:ext>
          </a:extLst>
        </xdr:cNvPr>
        <xdr:cNvSpPr txBox="1"/>
      </xdr:nvSpPr>
      <xdr:spPr>
        <a:xfrm>
          <a:off x="18182032" y="101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73042</xdr:rowOff>
    </xdr:from>
    <xdr:ext cx="469744" cy="259045"/>
    <xdr:sp macro="" textlink="">
      <xdr:nvSpPr>
        <xdr:cNvPr id="714" name="n_3aveValue【学校施設】&#10;一人当たり面積">
          <a:extLst>
            <a:ext uri="{FF2B5EF4-FFF2-40B4-BE49-F238E27FC236}">
              <a16:creationId xmlns:a16="http://schemas.microsoft.com/office/drawing/2014/main" id="{66FC85D4-2EF7-4D0C-ABD2-144329063D14}"/>
            </a:ext>
          </a:extLst>
        </xdr:cNvPr>
        <xdr:cNvSpPr txBox="1"/>
      </xdr:nvSpPr>
      <xdr:spPr>
        <a:xfrm>
          <a:off x="17384472" y="1018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121620</xdr:rowOff>
    </xdr:from>
    <xdr:ext cx="469744" cy="259045"/>
    <xdr:sp macro="" textlink="">
      <xdr:nvSpPr>
        <xdr:cNvPr id="715" name="n_4aveValue【学校施設】&#10;一人当たり面積">
          <a:extLst>
            <a:ext uri="{FF2B5EF4-FFF2-40B4-BE49-F238E27FC236}">
              <a16:creationId xmlns:a16="http://schemas.microsoft.com/office/drawing/2014/main" id="{137D2F39-87F2-4482-9C84-5DA4826AAADC}"/>
            </a:ext>
          </a:extLst>
        </xdr:cNvPr>
        <xdr:cNvSpPr txBox="1"/>
      </xdr:nvSpPr>
      <xdr:spPr>
        <a:xfrm>
          <a:off x="16588817" y="10239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116222</xdr:rowOff>
    </xdr:from>
    <xdr:ext cx="469744" cy="259045"/>
    <xdr:sp macro="" textlink="">
      <xdr:nvSpPr>
        <xdr:cNvPr id="716" name="n_1mainValue【学校施設】&#10;一人当たり面積">
          <a:extLst>
            <a:ext uri="{FF2B5EF4-FFF2-40B4-BE49-F238E27FC236}">
              <a16:creationId xmlns:a16="http://schemas.microsoft.com/office/drawing/2014/main" id="{5DC82CF5-8409-47EE-940E-083E953D29D1}"/>
            </a:ext>
          </a:extLst>
        </xdr:cNvPr>
        <xdr:cNvSpPr txBox="1"/>
      </xdr:nvSpPr>
      <xdr:spPr>
        <a:xfrm>
          <a:off x="18982132"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4780</xdr:rowOff>
    </xdr:from>
    <xdr:ext cx="469744" cy="259045"/>
    <xdr:sp macro="" textlink="">
      <xdr:nvSpPr>
        <xdr:cNvPr id="717" name="n_2mainValue【学校施設】&#10;一人当たり面積">
          <a:extLst>
            <a:ext uri="{FF2B5EF4-FFF2-40B4-BE49-F238E27FC236}">
              <a16:creationId xmlns:a16="http://schemas.microsoft.com/office/drawing/2014/main" id="{8B7BA01F-B65C-472D-9298-57FF4EA979C5}"/>
            </a:ext>
          </a:extLst>
        </xdr:cNvPr>
        <xdr:cNvSpPr txBox="1"/>
      </xdr:nvSpPr>
      <xdr:spPr>
        <a:xfrm>
          <a:off x="18182032" y="1097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47642</xdr:rowOff>
    </xdr:from>
    <xdr:ext cx="469744" cy="259045"/>
    <xdr:sp macro="" textlink="">
      <xdr:nvSpPr>
        <xdr:cNvPr id="718" name="n_3mainValue【学校施設】&#10;一人当たり面積">
          <a:extLst>
            <a:ext uri="{FF2B5EF4-FFF2-40B4-BE49-F238E27FC236}">
              <a16:creationId xmlns:a16="http://schemas.microsoft.com/office/drawing/2014/main" id="{C32CB8F3-4AA6-41D5-B40F-4CF0E447D623}"/>
            </a:ext>
          </a:extLst>
        </xdr:cNvPr>
        <xdr:cNvSpPr txBox="1"/>
      </xdr:nvSpPr>
      <xdr:spPr>
        <a:xfrm>
          <a:off x="17384472"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144797</xdr:rowOff>
    </xdr:from>
    <xdr:ext cx="469744" cy="259045"/>
    <xdr:sp macro="" textlink="">
      <xdr:nvSpPr>
        <xdr:cNvPr id="719" name="n_4mainValue【学校施設】&#10;一人当たり面積">
          <a:extLst>
            <a:ext uri="{FF2B5EF4-FFF2-40B4-BE49-F238E27FC236}">
              <a16:creationId xmlns:a16="http://schemas.microsoft.com/office/drawing/2014/main" id="{349BCD72-14E1-4AE4-9B17-565D75751C25}"/>
            </a:ext>
          </a:extLst>
        </xdr:cNvPr>
        <xdr:cNvSpPr txBox="1"/>
      </xdr:nvSpPr>
      <xdr:spPr>
        <a:xfrm>
          <a:off x="16588817"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a:extLst>
            <a:ext uri="{FF2B5EF4-FFF2-40B4-BE49-F238E27FC236}">
              <a16:creationId xmlns:a16="http://schemas.microsoft.com/office/drawing/2014/main" id="{BC1CA4B0-A22E-426B-AB40-E1192996DCE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a:extLst>
            <a:ext uri="{FF2B5EF4-FFF2-40B4-BE49-F238E27FC236}">
              <a16:creationId xmlns:a16="http://schemas.microsoft.com/office/drawing/2014/main" id="{2940D2AE-2AFB-410B-9ADF-643F335B808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a:extLst>
            <a:ext uri="{FF2B5EF4-FFF2-40B4-BE49-F238E27FC236}">
              <a16:creationId xmlns:a16="http://schemas.microsoft.com/office/drawing/2014/main" id="{580FDB9E-6907-4D7A-AB54-94FFE76081E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a:extLst>
            <a:ext uri="{FF2B5EF4-FFF2-40B4-BE49-F238E27FC236}">
              <a16:creationId xmlns:a16="http://schemas.microsoft.com/office/drawing/2014/main" id="{43D7F221-F84D-4FCA-8DF0-4CE274ACF4F1}"/>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a:extLst>
            <a:ext uri="{FF2B5EF4-FFF2-40B4-BE49-F238E27FC236}">
              <a16:creationId xmlns:a16="http://schemas.microsoft.com/office/drawing/2014/main" id="{DE866171-CC5D-4F7A-8B0C-2111CC059D1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a:extLst>
            <a:ext uri="{FF2B5EF4-FFF2-40B4-BE49-F238E27FC236}">
              <a16:creationId xmlns:a16="http://schemas.microsoft.com/office/drawing/2014/main" id="{85DD9A65-1A34-4126-BC8D-D953C39E3ED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a:extLst>
            <a:ext uri="{FF2B5EF4-FFF2-40B4-BE49-F238E27FC236}">
              <a16:creationId xmlns:a16="http://schemas.microsoft.com/office/drawing/2014/main" id="{22351CBB-697D-4E55-9B16-6FEA7417640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a:extLst>
            <a:ext uri="{FF2B5EF4-FFF2-40B4-BE49-F238E27FC236}">
              <a16:creationId xmlns:a16="http://schemas.microsoft.com/office/drawing/2014/main" id="{1FCDE662-329B-4CA0-9202-B7D3B6442A7F}"/>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8" name="テキスト ボックス 727">
          <a:extLst>
            <a:ext uri="{FF2B5EF4-FFF2-40B4-BE49-F238E27FC236}">
              <a16:creationId xmlns:a16="http://schemas.microsoft.com/office/drawing/2014/main" id="{38E6896D-F1E4-40AE-9244-78E3E6712FCD}"/>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9" name="直線コネクタ 728">
          <a:extLst>
            <a:ext uri="{FF2B5EF4-FFF2-40B4-BE49-F238E27FC236}">
              <a16:creationId xmlns:a16="http://schemas.microsoft.com/office/drawing/2014/main" id="{2FC52686-9871-4F5E-8ED7-E505034D454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0" name="テキスト ボックス 729">
          <a:extLst>
            <a:ext uri="{FF2B5EF4-FFF2-40B4-BE49-F238E27FC236}">
              <a16:creationId xmlns:a16="http://schemas.microsoft.com/office/drawing/2014/main" id="{D3DFCDC5-86CC-45ED-8874-0B08ED21922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1" name="直線コネクタ 730">
          <a:extLst>
            <a:ext uri="{FF2B5EF4-FFF2-40B4-BE49-F238E27FC236}">
              <a16:creationId xmlns:a16="http://schemas.microsoft.com/office/drawing/2014/main" id="{212EBC5F-2556-40AD-95D2-5419CB6CDD0F}"/>
            </a:ext>
          </a:extLst>
        </xdr:cNvPr>
        <xdr:cNvCxnSpPr/>
      </xdr:nvCxnSpPr>
      <xdr:spPr>
        <a:xfrm>
          <a:off x="1120394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2" name="テキスト ボックス 731">
          <a:extLst>
            <a:ext uri="{FF2B5EF4-FFF2-40B4-BE49-F238E27FC236}">
              <a16:creationId xmlns:a16="http://schemas.microsoft.com/office/drawing/2014/main" id="{2B496CF1-8790-4248-BCD6-7CB43157FD76}"/>
            </a:ext>
          </a:extLst>
        </xdr:cNvPr>
        <xdr:cNvSpPr txBox="1"/>
      </xdr:nvSpPr>
      <xdr:spPr>
        <a:xfrm>
          <a:off x="1080153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3" name="直線コネクタ 732">
          <a:extLst>
            <a:ext uri="{FF2B5EF4-FFF2-40B4-BE49-F238E27FC236}">
              <a16:creationId xmlns:a16="http://schemas.microsoft.com/office/drawing/2014/main" id="{068B3B33-7E76-438E-AD95-D224703925F2}"/>
            </a:ext>
          </a:extLst>
        </xdr:cNvPr>
        <xdr:cNvCxnSpPr/>
      </xdr:nvCxnSpPr>
      <xdr:spPr>
        <a:xfrm>
          <a:off x="1120394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4" name="テキスト ボックス 733">
          <a:extLst>
            <a:ext uri="{FF2B5EF4-FFF2-40B4-BE49-F238E27FC236}">
              <a16:creationId xmlns:a16="http://schemas.microsoft.com/office/drawing/2014/main" id="{81E7AB20-14D3-4CD6-A8C1-2F0643BB7724}"/>
            </a:ext>
          </a:extLst>
        </xdr:cNvPr>
        <xdr:cNvSpPr txBox="1"/>
      </xdr:nvSpPr>
      <xdr:spPr>
        <a:xfrm>
          <a:off x="1084279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5" name="直線コネクタ 734">
          <a:extLst>
            <a:ext uri="{FF2B5EF4-FFF2-40B4-BE49-F238E27FC236}">
              <a16:creationId xmlns:a16="http://schemas.microsoft.com/office/drawing/2014/main" id="{523E0713-6566-4018-8317-F199DDE43041}"/>
            </a:ext>
          </a:extLst>
        </xdr:cNvPr>
        <xdr:cNvCxnSpPr/>
      </xdr:nvCxnSpPr>
      <xdr:spPr>
        <a:xfrm>
          <a:off x="1120394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6" name="テキスト ボックス 735">
          <a:extLst>
            <a:ext uri="{FF2B5EF4-FFF2-40B4-BE49-F238E27FC236}">
              <a16:creationId xmlns:a16="http://schemas.microsoft.com/office/drawing/2014/main" id="{CD477EC2-2304-4142-93CA-AD7FBC41F4F4}"/>
            </a:ext>
          </a:extLst>
        </xdr:cNvPr>
        <xdr:cNvSpPr txBox="1"/>
      </xdr:nvSpPr>
      <xdr:spPr>
        <a:xfrm>
          <a:off x="1084279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7" name="直線コネクタ 736">
          <a:extLst>
            <a:ext uri="{FF2B5EF4-FFF2-40B4-BE49-F238E27FC236}">
              <a16:creationId xmlns:a16="http://schemas.microsoft.com/office/drawing/2014/main" id="{07A69D33-EAAC-4810-835E-80D1627E7320}"/>
            </a:ext>
          </a:extLst>
        </xdr:cNvPr>
        <xdr:cNvCxnSpPr/>
      </xdr:nvCxnSpPr>
      <xdr:spPr>
        <a:xfrm>
          <a:off x="1120394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8" name="テキスト ボックス 737">
          <a:extLst>
            <a:ext uri="{FF2B5EF4-FFF2-40B4-BE49-F238E27FC236}">
              <a16:creationId xmlns:a16="http://schemas.microsoft.com/office/drawing/2014/main" id="{947FE6AC-A732-4DB1-AD3A-AB22F6A164DA}"/>
            </a:ext>
          </a:extLst>
        </xdr:cNvPr>
        <xdr:cNvSpPr txBox="1"/>
      </xdr:nvSpPr>
      <xdr:spPr>
        <a:xfrm>
          <a:off x="1084279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3C648E03-3B55-4CA0-A080-4CF78522D8D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0" name="テキスト ボックス 739">
          <a:extLst>
            <a:ext uri="{FF2B5EF4-FFF2-40B4-BE49-F238E27FC236}">
              <a16:creationId xmlns:a16="http://schemas.microsoft.com/office/drawing/2014/main" id="{45EB3E8D-38C8-4816-BD75-65024B7641B2}"/>
            </a:ext>
          </a:extLst>
        </xdr:cNvPr>
        <xdr:cNvSpPr txBox="1"/>
      </xdr:nvSpPr>
      <xdr:spPr>
        <a:xfrm>
          <a:off x="1084279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938805B9-32BA-4EB7-9F75-01883ED454D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159258</xdr:rowOff>
    </xdr:from>
    <xdr:to>
      <xdr:col>85</xdr:col>
      <xdr:colOff>126364</xdr:colOff>
      <xdr:row>85</xdr:row>
      <xdr:rowOff>131826</xdr:rowOff>
    </xdr:to>
    <xdr:cxnSp macro="">
      <xdr:nvCxnSpPr>
        <xdr:cNvPr id="742" name="直線コネクタ 741">
          <a:extLst>
            <a:ext uri="{FF2B5EF4-FFF2-40B4-BE49-F238E27FC236}">
              <a16:creationId xmlns:a16="http://schemas.microsoft.com/office/drawing/2014/main" id="{C349C1BF-5EF8-450F-8D46-BCF6A0B5F97C}"/>
            </a:ext>
          </a:extLst>
        </xdr:cNvPr>
        <xdr:cNvCxnSpPr/>
      </xdr:nvCxnSpPr>
      <xdr:spPr>
        <a:xfrm flipV="1">
          <a:off x="14703424" y="13534263"/>
          <a:ext cx="0" cy="117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135653</xdr:rowOff>
    </xdr:from>
    <xdr:ext cx="405111" cy="259045"/>
    <xdr:sp macro="" textlink="">
      <xdr:nvSpPr>
        <xdr:cNvPr id="743" name="【児童館】&#10;有形固定資産減価償却率最小値テキスト">
          <a:extLst>
            <a:ext uri="{FF2B5EF4-FFF2-40B4-BE49-F238E27FC236}">
              <a16:creationId xmlns:a16="http://schemas.microsoft.com/office/drawing/2014/main" id="{1D2F5C11-E1AD-4D8B-9022-19283B7677F5}"/>
            </a:ext>
          </a:extLst>
        </xdr:cNvPr>
        <xdr:cNvSpPr txBox="1"/>
      </xdr:nvSpPr>
      <xdr:spPr>
        <a:xfrm>
          <a:off x="14742160" y="1470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131826</xdr:rowOff>
    </xdr:from>
    <xdr:to>
      <xdr:col>86</xdr:col>
      <xdr:colOff>25400</xdr:colOff>
      <xdr:row>85</xdr:row>
      <xdr:rowOff>131826</xdr:rowOff>
    </xdr:to>
    <xdr:cxnSp macro="">
      <xdr:nvCxnSpPr>
        <xdr:cNvPr id="744" name="直線コネクタ 743">
          <a:extLst>
            <a:ext uri="{FF2B5EF4-FFF2-40B4-BE49-F238E27FC236}">
              <a16:creationId xmlns:a16="http://schemas.microsoft.com/office/drawing/2014/main" id="{50ABAF40-C6AA-46BB-9DF8-515A4F6B2B0E}"/>
            </a:ext>
          </a:extLst>
        </xdr:cNvPr>
        <xdr:cNvCxnSpPr/>
      </xdr:nvCxnSpPr>
      <xdr:spPr>
        <a:xfrm>
          <a:off x="14611350" y="14708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105935</xdr:rowOff>
    </xdr:from>
    <xdr:ext cx="405111" cy="259045"/>
    <xdr:sp macro="" textlink="">
      <xdr:nvSpPr>
        <xdr:cNvPr id="745" name="【児童館】&#10;有形固定資産減価償却率最大値テキスト">
          <a:extLst>
            <a:ext uri="{FF2B5EF4-FFF2-40B4-BE49-F238E27FC236}">
              <a16:creationId xmlns:a16="http://schemas.microsoft.com/office/drawing/2014/main" id="{3814230F-BAB0-49AC-AC80-C9C73BF57D5C}"/>
            </a:ext>
          </a:extLst>
        </xdr:cNvPr>
        <xdr:cNvSpPr txBox="1"/>
      </xdr:nvSpPr>
      <xdr:spPr>
        <a:xfrm>
          <a:off x="14742160" y="13305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159258</xdr:rowOff>
    </xdr:from>
    <xdr:to>
      <xdr:col>86</xdr:col>
      <xdr:colOff>25400</xdr:colOff>
      <xdr:row>78</xdr:row>
      <xdr:rowOff>159258</xdr:rowOff>
    </xdr:to>
    <xdr:cxnSp macro="">
      <xdr:nvCxnSpPr>
        <xdr:cNvPr id="746" name="直線コネクタ 745">
          <a:extLst>
            <a:ext uri="{FF2B5EF4-FFF2-40B4-BE49-F238E27FC236}">
              <a16:creationId xmlns:a16="http://schemas.microsoft.com/office/drawing/2014/main" id="{F6C2349B-6B9B-4EB8-AB5B-0F7F159EDBBE}"/>
            </a:ext>
          </a:extLst>
        </xdr:cNvPr>
        <xdr:cNvCxnSpPr/>
      </xdr:nvCxnSpPr>
      <xdr:spPr>
        <a:xfrm>
          <a:off x="14611350" y="13534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32021</xdr:rowOff>
    </xdr:from>
    <xdr:ext cx="405111" cy="259045"/>
    <xdr:sp macro="" textlink="">
      <xdr:nvSpPr>
        <xdr:cNvPr id="747" name="【児童館】&#10;有形固定資産減価償却率平均値テキスト">
          <a:extLst>
            <a:ext uri="{FF2B5EF4-FFF2-40B4-BE49-F238E27FC236}">
              <a16:creationId xmlns:a16="http://schemas.microsoft.com/office/drawing/2014/main" id="{A61E5F9A-297C-49E6-9282-FDFB82F77A29}"/>
            </a:ext>
          </a:extLst>
        </xdr:cNvPr>
        <xdr:cNvSpPr txBox="1"/>
      </xdr:nvSpPr>
      <xdr:spPr>
        <a:xfrm>
          <a:off x="14742160" y="13746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53594</xdr:rowOff>
    </xdr:from>
    <xdr:to>
      <xdr:col>85</xdr:col>
      <xdr:colOff>177800</xdr:colOff>
      <xdr:row>80</xdr:row>
      <xdr:rowOff>155194</xdr:rowOff>
    </xdr:to>
    <xdr:sp macro="" textlink="">
      <xdr:nvSpPr>
        <xdr:cNvPr id="748" name="フローチャート: 判断 747">
          <a:extLst>
            <a:ext uri="{FF2B5EF4-FFF2-40B4-BE49-F238E27FC236}">
              <a16:creationId xmlns:a16="http://schemas.microsoft.com/office/drawing/2014/main" id="{2202651A-2A56-4D53-ACE8-46EAD08DF60D}"/>
            </a:ext>
          </a:extLst>
        </xdr:cNvPr>
        <xdr:cNvSpPr/>
      </xdr:nvSpPr>
      <xdr:spPr>
        <a:xfrm>
          <a:off x="14649450" y="137734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79</xdr:row>
      <xdr:rowOff>156463</xdr:rowOff>
    </xdr:from>
    <xdr:to>
      <xdr:col>81</xdr:col>
      <xdr:colOff>101600</xdr:colOff>
      <xdr:row>80</xdr:row>
      <xdr:rowOff>86613</xdr:rowOff>
    </xdr:to>
    <xdr:sp macro="" textlink="">
      <xdr:nvSpPr>
        <xdr:cNvPr id="749" name="フローチャート: 判断 748">
          <a:extLst>
            <a:ext uri="{FF2B5EF4-FFF2-40B4-BE49-F238E27FC236}">
              <a16:creationId xmlns:a16="http://schemas.microsoft.com/office/drawing/2014/main" id="{CAE94A20-4C10-46F1-A138-A3B7FDACD4FF}"/>
            </a:ext>
          </a:extLst>
        </xdr:cNvPr>
        <xdr:cNvSpPr/>
      </xdr:nvSpPr>
      <xdr:spPr>
        <a:xfrm>
          <a:off x="13887450" y="1370291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103887</xdr:rowOff>
    </xdr:from>
    <xdr:to>
      <xdr:col>76</xdr:col>
      <xdr:colOff>165100</xdr:colOff>
      <xdr:row>80</xdr:row>
      <xdr:rowOff>34037</xdr:rowOff>
    </xdr:to>
    <xdr:sp macro="" textlink="">
      <xdr:nvSpPr>
        <xdr:cNvPr id="750" name="フローチャート: 判断 749">
          <a:extLst>
            <a:ext uri="{FF2B5EF4-FFF2-40B4-BE49-F238E27FC236}">
              <a16:creationId xmlns:a16="http://schemas.microsoft.com/office/drawing/2014/main" id="{2F7DEE28-1F4B-4DE0-8060-0F5959E9EADD}"/>
            </a:ext>
          </a:extLst>
        </xdr:cNvPr>
        <xdr:cNvSpPr/>
      </xdr:nvSpPr>
      <xdr:spPr>
        <a:xfrm>
          <a:off x="13089890" y="1364653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37592</xdr:rowOff>
    </xdr:from>
    <xdr:to>
      <xdr:col>72</xdr:col>
      <xdr:colOff>38100</xdr:colOff>
      <xdr:row>79</xdr:row>
      <xdr:rowOff>139192</xdr:rowOff>
    </xdr:to>
    <xdr:sp macro="" textlink="">
      <xdr:nvSpPr>
        <xdr:cNvPr id="751" name="フローチャート: 判断 750">
          <a:extLst>
            <a:ext uri="{FF2B5EF4-FFF2-40B4-BE49-F238E27FC236}">
              <a16:creationId xmlns:a16="http://schemas.microsoft.com/office/drawing/2014/main" id="{3D875333-79BF-4E2F-A605-8F4619B4FA76}"/>
            </a:ext>
          </a:extLst>
        </xdr:cNvPr>
        <xdr:cNvSpPr/>
      </xdr:nvSpPr>
      <xdr:spPr>
        <a:xfrm>
          <a:off x="12303760" y="135821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30735</xdr:rowOff>
    </xdr:from>
    <xdr:to>
      <xdr:col>67</xdr:col>
      <xdr:colOff>101600</xdr:colOff>
      <xdr:row>79</xdr:row>
      <xdr:rowOff>132335</xdr:rowOff>
    </xdr:to>
    <xdr:sp macro="" textlink="">
      <xdr:nvSpPr>
        <xdr:cNvPr id="752" name="フローチャート: 判断 751">
          <a:extLst>
            <a:ext uri="{FF2B5EF4-FFF2-40B4-BE49-F238E27FC236}">
              <a16:creationId xmlns:a16="http://schemas.microsoft.com/office/drawing/2014/main" id="{F3E6DF83-45CA-4466-B572-98B9789D1CB6}"/>
            </a:ext>
          </a:extLst>
        </xdr:cNvPr>
        <xdr:cNvSpPr/>
      </xdr:nvSpPr>
      <xdr:spPr>
        <a:xfrm>
          <a:off x="11487150" y="135733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B7C6ECC0-E41D-43EC-AAED-EC7DE1812A9C}"/>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B2815A2-6FF7-49D8-90B3-43D8D9D2251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1D80ADA1-B8B4-407B-8F50-9D84F7D8F097}"/>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F14214D-4EE7-488A-9D7B-CE80EDECC775}"/>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9F5AE1F9-0599-4917-B88C-411F54989E4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108458</xdr:rowOff>
    </xdr:from>
    <xdr:to>
      <xdr:col>85</xdr:col>
      <xdr:colOff>177800</xdr:colOff>
      <xdr:row>79</xdr:row>
      <xdr:rowOff>38608</xdr:rowOff>
    </xdr:to>
    <xdr:sp macro="" textlink="">
      <xdr:nvSpPr>
        <xdr:cNvPr id="758" name="楕円 757">
          <a:extLst>
            <a:ext uri="{FF2B5EF4-FFF2-40B4-BE49-F238E27FC236}">
              <a16:creationId xmlns:a16="http://schemas.microsoft.com/office/drawing/2014/main" id="{5448EDF4-037B-40D9-A7C9-2F24CCBACEC4}"/>
            </a:ext>
          </a:extLst>
        </xdr:cNvPr>
        <xdr:cNvSpPr/>
      </xdr:nvSpPr>
      <xdr:spPr>
        <a:xfrm>
          <a:off x="14649450" y="134796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61485</xdr:rowOff>
    </xdr:from>
    <xdr:ext cx="405111" cy="259045"/>
    <xdr:sp macro="" textlink="">
      <xdr:nvSpPr>
        <xdr:cNvPr id="759" name="【児童館】&#10;有形固定資産減価償却率該当値テキスト">
          <a:extLst>
            <a:ext uri="{FF2B5EF4-FFF2-40B4-BE49-F238E27FC236}">
              <a16:creationId xmlns:a16="http://schemas.microsoft.com/office/drawing/2014/main" id="{52A0BC17-D56F-4E4F-9A52-D488A980CCC4}"/>
            </a:ext>
          </a:extLst>
        </xdr:cNvPr>
        <xdr:cNvSpPr txBox="1"/>
      </xdr:nvSpPr>
      <xdr:spPr>
        <a:xfrm>
          <a:off x="14742160" y="13430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53594</xdr:rowOff>
    </xdr:from>
    <xdr:to>
      <xdr:col>81</xdr:col>
      <xdr:colOff>101600</xdr:colOff>
      <xdr:row>78</xdr:row>
      <xdr:rowOff>155194</xdr:rowOff>
    </xdr:to>
    <xdr:sp macro="" textlink="">
      <xdr:nvSpPr>
        <xdr:cNvPr id="760" name="楕円 759">
          <a:extLst>
            <a:ext uri="{FF2B5EF4-FFF2-40B4-BE49-F238E27FC236}">
              <a16:creationId xmlns:a16="http://schemas.microsoft.com/office/drawing/2014/main" id="{25DA2BA7-4C76-4B14-B375-6FF1D87FFE2D}"/>
            </a:ext>
          </a:extLst>
        </xdr:cNvPr>
        <xdr:cNvSpPr/>
      </xdr:nvSpPr>
      <xdr:spPr>
        <a:xfrm>
          <a:off x="13887450" y="134305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104394</xdr:rowOff>
    </xdr:from>
    <xdr:to>
      <xdr:col>85</xdr:col>
      <xdr:colOff>127000</xdr:colOff>
      <xdr:row>78</xdr:row>
      <xdr:rowOff>159258</xdr:rowOff>
    </xdr:to>
    <xdr:cxnSp macro="">
      <xdr:nvCxnSpPr>
        <xdr:cNvPr id="761" name="直線コネクタ 760">
          <a:extLst>
            <a:ext uri="{FF2B5EF4-FFF2-40B4-BE49-F238E27FC236}">
              <a16:creationId xmlns:a16="http://schemas.microsoft.com/office/drawing/2014/main" id="{B7BF891D-67B7-4FAF-85A3-2527CEE5143E}"/>
            </a:ext>
          </a:extLst>
        </xdr:cNvPr>
        <xdr:cNvCxnSpPr/>
      </xdr:nvCxnSpPr>
      <xdr:spPr>
        <a:xfrm>
          <a:off x="13942060" y="13475589"/>
          <a:ext cx="762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170180</xdr:rowOff>
    </xdr:from>
    <xdr:to>
      <xdr:col>76</xdr:col>
      <xdr:colOff>165100</xdr:colOff>
      <xdr:row>78</xdr:row>
      <xdr:rowOff>100330</xdr:rowOff>
    </xdr:to>
    <xdr:sp macro="" textlink="">
      <xdr:nvSpPr>
        <xdr:cNvPr id="762" name="楕円 761">
          <a:extLst>
            <a:ext uri="{FF2B5EF4-FFF2-40B4-BE49-F238E27FC236}">
              <a16:creationId xmlns:a16="http://schemas.microsoft.com/office/drawing/2014/main" id="{29E38035-C5E8-437F-A319-BCA1835B8B4C}"/>
            </a:ext>
          </a:extLst>
        </xdr:cNvPr>
        <xdr:cNvSpPr/>
      </xdr:nvSpPr>
      <xdr:spPr>
        <a:xfrm>
          <a:off x="13089890" y="133756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49530</xdr:rowOff>
    </xdr:from>
    <xdr:to>
      <xdr:col>81</xdr:col>
      <xdr:colOff>50800</xdr:colOff>
      <xdr:row>78</xdr:row>
      <xdr:rowOff>104394</xdr:rowOff>
    </xdr:to>
    <xdr:cxnSp macro="">
      <xdr:nvCxnSpPr>
        <xdr:cNvPr id="763" name="直線コネクタ 762">
          <a:extLst>
            <a:ext uri="{FF2B5EF4-FFF2-40B4-BE49-F238E27FC236}">
              <a16:creationId xmlns:a16="http://schemas.microsoft.com/office/drawing/2014/main" id="{A779BBDD-7833-4957-A269-0BC61A931322}"/>
            </a:ext>
          </a:extLst>
        </xdr:cNvPr>
        <xdr:cNvCxnSpPr/>
      </xdr:nvCxnSpPr>
      <xdr:spPr>
        <a:xfrm>
          <a:off x="13144500" y="13426440"/>
          <a:ext cx="79756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115315</xdr:rowOff>
    </xdr:from>
    <xdr:to>
      <xdr:col>72</xdr:col>
      <xdr:colOff>38100</xdr:colOff>
      <xdr:row>78</xdr:row>
      <xdr:rowOff>45465</xdr:rowOff>
    </xdr:to>
    <xdr:sp macro="" textlink="">
      <xdr:nvSpPr>
        <xdr:cNvPr id="764" name="楕円 763">
          <a:extLst>
            <a:ext uri="{FF2B5EF4-FFF2-40B4-BE49-F238E27FC236}">
              <a16:creationId xmlns:a16="http://schemas.microsoft.com/office/drawing/2014/main" id="{E506821D-157A-4ED6-A39D-9F3D2A8CF81C}"/>
            </a:ext>
          </a:extLst>
        </xdr:cNvPr>
        <xdr:cNvSpPr/>
      </xdr:nvSpPr>
      <xdr:spPr>
        <a:xfrm>
          <a:off x="12303760" y="133169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166115</xdr:rowOff>
    </xdr:from>
    <xdr:to>
      <xdr:col>76</xdr:col>
      <xdr:colOff>114300</xdr:colOff>
      <xdr:row>78</xdr:row>
      <xdr:rowOff>49530</xdr:rowOff>
    </xdr:to>
    <xdr:cxnSp macro="">
      <xdr:nvCxnSpPr>
        <xdr:cNvPr id="765" name="直線コネクタ 764">
          <a:extLst>
            <a:ext uri="{FF2B5EF4-FFF2-40B4-BE49-F238E27FC236}">
              <a16:creationId xmlns:a16="http://schemas.microsoft.com/office/drawing/2014/main" id="{0EDC5E1E-87EC-4972-A983-8598D88AF2CA}"/>
            </a:ext>
          </a:extLst>
        </xdr:cNvPr>
        <xdr:cNvCxnSpPr/>
      </xdr:nvCxnSpPr>
      <xdr:spPr>
        <a:xfrm>
          <a:off x="12346940" y="13371575"/>
          <a:ext cx="79756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58165</xdr:rowOff>
    </xdr:from>
    <xdr:to>
      <xdr:col>67</xdr:col>
      <xdr:colOff>101600</xdr:colOff>
      <xdr:row>77</xdr:row>
      <xdr:rowOff>159765</xdr:rowOff>
    </xdr:to>
    <xdr:sp macro="" textlink="">
      <xdr:nvSpPr>
        <xdr:cNvPr id="766" name="楕円 765">
          <a:extLst>
            <a:ext uri="{FF2B5EF4-FFF2-40B4-BE49-F238E27FC236}">
              <a16:creationId xmlns:a16="http://schemas.microsoft.com/office/drawing/2014/main" id="{165D9192-F6D3-4A2E-A78E-18F91A0AFFCE}"/>
            </a:ext>
          </a:extLst>
        </xdr:cNvPr>
        <xdr:cNvSpPr/>
      </xdr:nvSpPr>
      <xdr:spPr>
        <a:xfrm>
          <a:off x="11487150" y="132560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108965</xdr:rowOff>
    </xdr:from>
    <xdr:to>
      <xdr:col>71</xdr:col>
      <xdr:colOff>177800</xdr:colOff>
      <xdr:row>77</xdr:row>
      <xdr:rowOff>166115</xdr:rowOff>
    </xdr:to>
    <xdr:cxnSp macro="">
      <xdr:nvCxnSpPr>
        <xdr:cNvPr id="767" name="直線コネクタ 766">
          <a:extLst>
            <a:ext uri="{FF2B5EF4-FFF2-40B4-BE49-F238E27FC236}">
              <a16:creationId xmlns:a16="http://schemas.microsoft.com/office/drawing/2014/main" id="{4E614037-1A4D-45C8-85AB-F364D9DFBCA0}"/>
            </a:ext>
          </a:extLst>
        </xdr:cNvPr>
        <xdr:cNvCxnSpPr/>
      </xdr:nvCxnSpPr>
      <xdr:spPr>
        <a:xfrm>
          <a:off x="11541760" y="13308710"/>
          <a:ext cx="80518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77740</xdr:rowOff>
    </xdr:from>
    <xdr:ext cx="405111" cy="259045"/>
    <xdr:sp macro="" textlink="">
      <xdr:nvSpPr>
        <xdr:cNvPr id="768" name="n_1aveValue【児童館】&#10;有形固定資産減価償却率">
          <a:extLst>
            <a:ext uri="{FF2B5EF4-FFF2-40B4-BE49-F238E27FC236}">
              <a16:creationId xmlns:a16="http://schemas.microsoft.com/office/drawing/2014/main" id="{E4F6679E-954C-4DC3-8EA2-05E0F3DA69B6}"/>
            </a:ext>
          </a:extLst>
        </xdr:cNvPr>
        <xdr:cNvSpPr txBox="1"/>
      </xdr:nvSpPr>
      <xdr:spPr>
        <a:xfrm>
          <a:off x="13738234" y="13793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25164</xdr:rowOff>
    </xdr:from>
    <xdr:ext cx="405111" cy="259045"/>
    <xdr:sp macro="" textlink="">
      <xdr:nvSpPr>
        <xdr:cNvPr id="769" name="n_2aveValue【児童館】&#10;有形固定資産減価償却率">
          <a:extLst>
            <a:ext uri="{FF2B5EF4-FFF2-40B4-BE49-F238E27FC236}">
              <a16:creationId xmlns:a16="http://schemas.microsoft.com/office/drawing/2014/main" id="{405D5FA5-795A-4E7F-8468-CA61C42D6C0C}"/>
            </a:ext>
          </a:extLst>
        </xdr:cNvPr>
        <xdr:cNvSpPr txBox="1"/>
      </xdr:nvSpPr>
      <xdr:spPr>
        <a:xfrm>
          <a:off x="12957184" y="1373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130319</xdr:rowOff>
    </xdr:from>
    <xdr:ext cx="405111" cy="259045"/>
    <xdr:sp macro="" textlink="">
      <xdr:nvSpPr>
        <xdr:cNvPr id="770" name="n_3aveValue【児童館】&#10;有形固定資産減価償却率">
          <a:extLst>
            <a:ext uri="{FF2B5EF4-FFF2-40B4-BE49-F238E27FC236}">
              <a16:creationId xmlns:a16="http://schemas.microsoft.com/office/drawing/2014/main" id="{96ECB38B-3938-47C9-AD4B-BCD278E58E75}"/>
            </a:ext>
          </a:extLst>
        </xdr:cNvPr>
        <xdr:cNvSpPr txBox="1"/>
      </xdr:nvSpPr>
      <xdr:spPr>
        <a:xfrm>
          <a:off x="12171054" y="13678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123462</xdr:rowOff>
    </xdr:from>
    <xdr:ext cx="405111" cy="259045"/>
    <xdr:sp macro="" textlink="">
      <xdr:nvSpPr>
        <xdr:cNvPr id="771" name="n_4aveValue【児童館】&#10;有形固定資産減価償却率">
          <a:extLst>
            <a:ext uri="{FF2B5EF4-FFF2-40B4-BE49-F238E27FC236}">
              <a16:creationId xmlns:a16="http://schemas.microsoft.com/office/drawing/2014/main" id="{FC714306-3494-436D-9513-B4F69989D522}"/>
            </a:ext>
          </a:extLst>
        </xdr:cNvPr>
        <xdr:cNvSpPr txBox="1"/>
      </xdr:nvSpPr>
      <xdr:spPr>
        <a:xfrm>
          <a:off x="11354444" y="1366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271</xdr:rowOff>
    </xdr:from>
    <xdr:ext cx="405111" cy="259045"/>
    <xdr:sp macro="" textlink="">
      <xdr:nvSpPr>
        <xdr:cNvPr id="772" name="n_1mainValue【児童館】&#10;有形固定資産減価償却率">
          <a:extLst>
            <a:ext uri="{FF2B5EF4-FFF2-40B4-BE49-F238E27FC236}">
              <a16:creationId xmlns:a16="http://schemas.microsoft.com/office/drawing/2014/main" id="{3020493D-3EA9-466A-85F1-6FFEF45EA69D}"/>
            </a:ext>
          </a:extLst>
        </xdr:cNvPr>
        <xdr:cNvSpPr txBox="1"/>
      </xdr:nvSpPr>
      <xdr:spPr>
        <a:xfrm>
          <a:off x="13738234" y="1320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116857</xdr:rowOff>
    </xdr:from>
    <xdr:ext cx="405111" cy="259045"/>
    <xdr:sp macro="" textlink="">
      <xdr:nvSpPr>
        <xdr:cNvPr id="773" name="n_2mainValue【児童館】&#10;有形固定資産減価償却率">
          <a:extLst>
            <a:ext uri="{FF2B5EF4-FFF2-40B4-BE49-F238E27FC236}">
              <a16:creationId xmlns:a16="http://schemas.microsoft.com/office/drawing/2014/main" id="{EC86627C-F7BD-4C6E-B8F9-EDCBC1BC2D3D}"/>
            </a:ext>
          </a:extLst>
        </xdr:cNvPr>
        <xdr:cNvSpPr txBox="1"/>
      </xdr:nvSpPr>
      <xdr:spPr>
        <a:xfrm>
          <a:off x="12957184"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61992</xdr:rowOff>
    </xdr:from>
    <xdr:ext cx="405111" cy="259045"/>
    <xdr:sp macro="" textlink="">
      <xdr:nvSpPr>
        <xdr:cNvPr id="774" name="n_3mainValue【児童館】&#10;有形固定資産減価償却率">
          <a:extLst>
            <a:ext uri="{FF2B5EF4-FFF2-40B4-BE49-F238E27FC236}">
              <a16:creationId xmlns:a16="http://schemas.microsoft.com/office/drawing/2014/main" id="{FA07F8C2-C074-46F7-A8F1-F5E85CACDB59}"/>
            </a:ext>
          </a:extLst>
        </xdr:cNvPr>
        <xdr:cNvSpPr txBox="1"/>
      </xdr:nvSpPr>
      <xdr:spPr>
        <a:xfrm>
          <a:off x="12171054" y="1308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4842</xdr:rowOff>
    </xdr:from>
    <xdr:ext cx="405111" cy="259045"/>
    <xdr:sp macro="" textlink="">
      <xdr:nvSpPr>
        <xdr:cNvPr id="775" name="n_4mainValue【児童館】&#10;有形固定資産減価償却率">
          <a:extLst>
            <a:ext uri="{FF2B5EF4-FFF2-40B4-BE49-F238E27FC236}">
              <a16:creationId xmlns:a16="http://schemas.microsoft.com/office/drawing/2014/main" id="{F0628B5C-27EF-49B6-9551-5FA551B75A3F}"/>
            </a:ext>
          </a:extLst>
        </xdr:cNvPr>
        <xdr:cNvSpPr txBox="1"/>
      </xdr:nvSpPr>
      <xdr:spPr>
        <a:xfrm>
          <a:off x="11354444" y="1303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8636107C-E64C-4CE2-B158-CD5FFFE4C94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F82F8F59-EFE0-4C94-8321-E5CEAD0C0440}"/>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50D87FDE-5F15-48F3-B765-35D7B93DA1B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9C31E1C1-79D2-4B95-BE3E-AAFF95C41DD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9507AC00-B390-4E91-AB38-3AFCA04FD17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A2439899-F1A5-4DC9-B16E-5B1156C3762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FCAB1818-7DC8-4B71-BCA7-5CC41E9CFC5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06B11092-E77B-4FE0-8AB7-6624703534FB}"/>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FC76552C-10EA-4C5B-AD2B-BC48C1602E2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A9F5A007-2C7A-424C-8DC0-4C0B591CC65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6" name="テキスト ボックス 785">
          <a:extLst>
            <a:ext uri="{FF2B5EF4-FFF2-40B4-BE49-F238E27FC236}">
              <a16:creationId xmlns:a16="http://schemas.microsoft.com/office/drawing/2014/main" id="{759BAE61-68C5-478E-A074-1943B65E28F8}"/>
            </a:ext>
          </a:extLst>
        </xdr:cNvPr>
        <xdr:cNvSpPr txBox="1"/>
      </xdr:nvSpPr>
      <xdr:spPr>
        <a:xfrm>
          <a:off x="160472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E0EB861A-D3AD-4BA4-8DA7-D5F18716BDB0}"/>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FD9C6E05-DCFD-4F23-AFB1-98F9F7FA8F92}"/>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BFAE0C88-B43A-4767-953A-FFDF43752865}"/>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07783F1B-E196-4CE4-9F46-01FDEE284787}"/>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DD0865AB-B807-4500-A84F-9383E416B418}"/>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80373485-D7A1-4FDD-A64A-CC53F573DFD6}"/>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C2F23103-B4D1-44B0-9B8C-E690EC246E9F}"/>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97A2B0CD-DC6E-44F2-BDD6-1FCE01D80AFB}"/>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43A91879-6DE8-4C34-B40F-93BF4770F069}"/>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539F92F4-D48F-4350-B660-8224F521DF7B}"/>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B6E4FAE6-7BDC-434C-8435-54BAC8A9B40D}"/>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0AF38B34-8D94-4FAE-9A27-CAFCE98460CF}"/>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B7DCEC53-F50C-4744-878E-7B8AE00059D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87</xdr:row>
      <xdr:rowOff>19050</xdr:rowOff>
    </xdr:to>
    <xdr:cxnSp macro="">
      <xdr:nvCxnSpPr>
        <xdr:cNvPr id="800" name="直線コネクタ 799">
          <a:extLst>
            <a:ext uri="{FF2B5EF4-FFF2-40B4-BE49-F238E27FC236}">
              <a16:creationId xmlns:a16="http://schemas.microsoft.com/office/drawing/2014/main" id="{2DA462E2-FD64-46B9-850D-044678FC150D}"/>
            </a:ext>
          </a:extLst>
        </xdr:cNvPr>
        <xdr:cNvCxnSpPr/>
      </xdr:nvCxnSpPr>
      <xdr:spPr>
        <a:xfrm flipV="1">
          <a:off x="19947254" y="13411200"/>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22877</xdr:rowOff>
    </xdr:from>
    <xdr:ext cx="469744" cy="259045"/>
    <xdr:sp macro="" textlink="">
      <xdr:nvSpPr>
        <xdr:cNvPr id="801" name="【児童館】&#10;一人当たり面積最小値テキスト">
          <a:extLst>
            <a:ext uri="{FF2B5EF4-FFF2-40B4-BE49-F238E27FC236}">
              <a16:creationId xmlns:a16="http://schemas.microsoft.com/office/drawing/2014/main" id="{18B68080-018B-40FF-A6B6-B29DBEA07E7F}"/>
            </a:ext>
          </a:extLst>
        </xdr:cNvPr>
        <xdr:cNvSpPr txBox="1"/>
      </xdr:nvSpPr>
      <xdr:spPr>
        <a:xfrm>
          <a:off x="19985990" y="1493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19050</xdr:rowOff>
    </xdr:from>
    <xdr:to>
      <xdr:col>116</xdr:col>
      <xdr:colOff>152400</xdr:colOff>
      <xdr:row>87</xdr:row>
      <xdr:rowOff>19050</xdr:rowOff>
    </xdr:to>
    <xdr:cxnSp macro="">
      <xdr:nvCxnSpPr>
        <xdr:cNvPr id="802" name="直線コネクタ 801">
          <a:extLst>
            <a:ext uri="{FF2B5EF4-FFF2-40B4-BE49-F238E27FC236}">
              <a16:creationId xmlns:a16="http://schemas.microsoft.com/office/drawing/2014/main" id="{A18BC389-C5AE-4A18-B31F-601C7B99E60D}"/>
            </a:ext>
          </a:extLst>
        </xdr:cNvPr>
        <xdr:cNvCxnSpPr/>
      </xdr:nvCxnSpPr>
      <xdr:spPr>
        <a:xfrm>
          <a:off x="19885660" y="14931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3" name="【児童館】&#10;一人当たり面積最大値テキスト">
          <a:extLst>
            <a:ext uri="{FF2B5EF4-FFF2-40B4-BE49-F238E27FC236}">
              <a16:creationId xmlns:a16="http://schemas.microsoft.com/office/drawing/2014/main" id="{0E80410C-76BB-40C4-B75B-499D800B94A8}"/>
            </a:ext>
          </a:extLst>
        </xdr:cNvPr>
        <xdr:cNvSpPr txBox="1"/>
      </xdr:nvSpPr>
      <xdr:spPr>
        <a:xfrm>
          <a:off x="19985990" y="1318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4" name="直線コネクタ 803">
          <a:extLst>
            <a:ext uri="{FF2B5EF4-FFF2-40B4-BE49-F238E27FC236}">
              <a16:creationId xmlns:a16="http://schemas.microsoft.com/office/drawing/2014/main" id="{70B897E9-7ADC-4277-A865-942B19BD288F}"/>
            </a:ext>
          </a:extLst>
        </xdr:cNvPr>
        <xdr:cNvCxnSpPr/>
      </xdr:nvCxnSpPr>
      <xdr:spPr>
        <a:xfrm>
          <a:off x="19885660" y="1341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86377</xdr:rowOff>
    </xdr:from>
    <xdr:ext cx="469744" cy="259045"/>
    <xdr:sp macro="" textlink="">
      <xdr:nvSpPr>
        <xdr:cNvPr id="805" name="【児童館】&#10;一人当たり面積平均値テキスト">
          <a:extLst>
            <a:ext uri="{FF2B5EF4-FFF2-40B4-BE49-F238E27FC236}">
              <a16:creationId xmlns:a16="http://schemas.microsoft.com/office/drawing/2014/main" id="{A9643272-71C1-442D-A527-5E6FA631CAC1}"/>
            </a:ext>
          </a:extLst>
        </xdr:cNvPr>
        <xdr:cNvSpPr txBox="1"/>
      </xdr:nvSpPr>
      <xdr:spPr>
        <a:xfrm>
          <a:off x="19985990" y="13975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06" name="フローチャート: 判断 805">
          <a:extLst>
            <a:ext uri="{FF2B5EF4-FFF2-40B4-BE49-F238E27FC236}">
              <a16:creationId xmlns:a16="http://schemas.microsoft.com/office/drawing/2014/main" id="{AC37EB0F-4D2A-435C-AEAF-0FAAAA6CAE01}"/>
            </a:ext>
          </a:extLst>
        </xdr:cNvPr>
        <xdr:cNvSpPr/>
      </xdr:nvSpPr>
      <xdr:spPr>
        <a:xfrm>
          <a:off x="19904710" y="1411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63500</xdr:rowOff>
    </xdr:from>
    <xdr:to>
      <xdr:col>112</xdr:col>
      <xdr:colOff>38100</xdr:colOff>
      <xdr:row>82</xdr:row>
      <xdr:rowOff>165100</xdr:rowOff>
    </xdr:to>
    <xdr:sp macro="" textlink="">
      <xdr:nvSpPr>
        <xdr:cNvPr id="807" name="フローチャート: 判断 806">
          <a:extLst>
            <a:ext uri="{FF2B5EF4-FFF2-40B4-BE49-F238E27FC236}">
              <a16:creationId xmlns:a16="http://schemas.microsoft.com/office/drawing/2014/main" id="{03D3AEBC-CB55-49EF-97C8-4C0EAC3767BD}"/>
            </a:ext>
          </a:extLst>
        </xdr:cNvPr>
        <xdr:cNvSpPr/>
      </xdr:nvSpPr>
      <xdr:spPr>
        <a:xfrm>
          <a:off x="19161760" y="141185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25400</xdr:rowOff>
    </xdr:from>
    <xdr:to>
      <xdr:col>107</xdr:col>
      <xdr:colOff>101600</xdr:colOff>
      <xdr:row>84</xdr:row>
      <xdr:rowOff>127000</xdr:rowOff>
    </xdr:to>
    <xdr:sp macro="" textlink="">
      <xdr:nvSpPr>
        <xdr:cNvPr id="808" name="フローチャート: 判断 807">
          <a:extLst>
            <a:ext uri="{FF2B5EF4-FFF2-40B4-BE49-F238E27FC236}">
              <a16:creationId xmlns:a16="http://schemas.microsoft.com/office/drawing/2014/main" id="{1D502A6B-F3E9-4469-841C-F60BDA30CD35}"/>
            </a:ext>
          </a:extLst>
        </xdr:cNvPr>
        <xdr:cNvSpPr/>
      </xdr:nvSpPr>
      <xdr:spPr>
        <a:xfrm>
          <a:off x="18345150" y="144233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809" name="フローチャート: 判断 808">
          <a:extLst>
            <a:ext uri="{FF2B5EF4-FFF2-40B4-BE49-F238E27FC236}">
              <a16:creationId xmlns:a16="http://schemas.microsoft.com/office/drawing/2014/main" id="{772820A1-70A6-440B-81CD-A26DDB3035E0}"/>
            </a:ext>
          </a:extLst>
        </xdr:cNvPr>
        <xdr:cNvSpPr/>
      </xdr:nvSpPr>
      <xdr:spPr>
        <a:xfrm>
          <a:off x="17547590" y="144233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0" name="フローチャート: 判断 809">
          <a:extLst>
            <a:ext uri="{FF2B5EF4-FFF2-40B4-BE49-F238E27FC236}">
              <a16:creationId xmlns:a16="http://schemas.microsoft.com/office/drawing/2014/main" id="{98E0D553-D3D2-444E-8315-AC16640E20C6}"/>
            </a:ext>
          </a:extLst>
        </xdr:cNvPr>
        <xdr:cNvSpPr/>
      </xdr:nvSpPr>
      <xdr:spPr>
        <a:xfrm>
          <a:off x="16761460" y="1446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B48A58C7-C2A1-4775-A669-386F670152DE}"/>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BACDD8F4-F6BA-410C-B9AE-3240E75CAD8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D6CB910-77A1-4F44-94D6-3ED2783D38E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FDF60638-4E71-497C-AF74-17C3CBB7383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5F8558A9-6939-4512-BB3B-A0223ABF382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101600</xdr:rowOff>
    </xdr:from>
    <xdr:to>
      <xdr:col>116</xdr:col>
      <xdr:colOff>114300</xdr:colOff>
      <xdr:row>87</xdr:row>
      <xdr:rowOff>31750</xdr:rowOff>
    </xdr:to>
    <xdr:sp macro="" textlink="">
      <xdr:nvSpPr>
        <xdr:cNvPr id="816" name="楕円 815">
          <a:extLst>
            <a:ext uri="{FF2B5EF4-FFF2-40B4-BE49-F238E27FC236}">
              <a16:creationId xmlns:a16="http://schemas.microsoft.com/office/drawing/2014/main" id="{D28FCF25-F4BB-453C-A65D-BD6D76A71705}"/>
            </a:ext>
          </a:extLst>
        </xdr:cNvPr>
        <xdr:cNvSpPr/>
      </xdr:nvSpPr>
      <xdr:spPr>
        <a:xfrm>
          <a:off x="19904710" y="14842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16527</xdr:rowOff>
    </xdr:from>
    <xdr:ext cx="469744" cy="259045"/>
    <xdr:sp macro="" textlink="">
      <xdr:nvSpPr>
        <xdr:cNvPr id="817" name="【児童館】&#10;一人当たり面積該当値テキスト">
          <a:extLst>
            <a:ext uri="{FF2B5EF4-FFF2-40B4-BE49-F238E27FC236}">
              <a16:creationId xmlns:a16="http://schemas.microsoft.com/office/drawing/2014/main" id="{58B2C230-0D3D-4083-B73F-C98E265B0A76}"/>
            </a:ext>
          </a:extLst>
        </xdr:cNvPr>
        <xdr:cNvSpPr txBox="1"/>
      </xdr:nvSpPr>
      <xdr:spPr>
        <a:xfrm>
          <a:off x="19985990" y="1476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139700</xdr:rowOff>
    </xdr:from>
    <xdr:to>
      <xdr:col>112</xdr:col>
      <xdr:colOff>38100</xdr:colOff>
      <xdr:row>87</xdr:row>
      <xdr:rowOff>69850</xdr:rowOff>
    </xdr:to>
    <xdr:sp macro="" textlink="">
      <xdr:nvSpPr>
        <xdr:cNvPr id="818" name="楕円 817">
          <a:extLst>
            <a:ext uri="{FF2B5EF4-FFF2-40B4-BE49-F238E27FC236}">
              <a16:creationId xmlns:a16="http://schemas.microsoft.com/office/drawing/2014/main" id="{92F2F42F-46FD-42A8-9AA0-7C3153B7B9A0}"/>
            </a:ext>
          </a:extLst>
        </xdr:cNvPr>
        <xdr:cNvSpPr/>
      </xdr:nvSpPr>
      <xdr:spPr>
        <a:xfrm>
          <a:off x="19161760" y="148805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152400</xdr:rowOff>
    </xdr:from>
    <xdr:to>
      <xdr:col>116</xdr:col>
      <xdr:colOff>63500</xdr:colOff>
      <xdr:row>87</xdr:row>
      <xdr:rowOff>19050</xdr:rowOff>
    </xdr:to>
    <xdr:cxnSp macro="">
      <xdr:nvCxnSpPr>
        <xdr:cNvPr id="819" name="直線コネクタ 818">
          <a:extLst>
            <a:ext uri="{FF2B5EF4-FFF2-40B4-BE49-F238E27FC236}">
              <a16:creationId xmlns:a16="http://schemas.microsoft.com/office/drawing/2014/main" id="{2743D0B4-0D7C-4C7B-A0BA-B18F01EDCE04}"/>
            </a:ext>
          </a:extLst>
        </xdr:cNvPr>
        <xdr:cNvCxnSpPr/>
      </xdr:nvCxnSpPr>
      <xdr:spPr>
        <a:xfrm flipV="1">
          <a:off x="19204940" y="14897100"/>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139700</xdr:rowOff>
    </xdr:from>
    <xdr:to>
      <xdr:col>107</xdr:col>
      <xdr:colOff>101600</xdr:colOff>
      <xdr:row>87</xdr:row>
      <xdr:rowOff>69850</xdr:rowOff>
    </xdr:to>
    <xdr:sp macro="" textlink="">
      <xdr:nvSpPr>
        <xdr:cNvPr id="820" name="楕円 819">
          <a:extLst>
            <a:ext uri="{FF2B5EF4-FFF2-40B4-BE49-F238E27FC236}">
              <a16:creationId xmlns:a16="http://schemas.microsoft.com/office/drawing/2014/main" id="{35B86291-EE26-4AB4-913F-7D3E5C92BF4E}"/>
            </a:ext>
          </a:extLst>
        </xdr:cNvPr>
        <xdr:cNvSpPr/>
      </xdr:nvSpPr>
      <xdr:spPr>
        <a:xfrm>
          <a:off x="18345150" y="14880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87</xdr:row>
      <xdr:rowOff>19050</xdr:rowOff>
    </xdr:from>
    <xdr:to>
      <xdr:col>111</xdr:col>
      <xdr:colOff>177800</xdr:colOff>
      <xdr:row>87</xdr:row>
      <xdr:rowOff>19050</xdr:rowOff>
    </xdr:to>
    <xdr:cxnSp macro="">
      <xdr:nvCxnSpPr>
        <xdr:cNvPr id="821" name="直線コネクタ 820">
          <a:extLst>
            <a:ext uri="{FF2B5EF4-FFF2-40B4-BE49-F238E27FC236}">
              <a16:creationId xmlns:a16="http://schemas.microsoft.com/office/drawing/2014/main" id="{BE0AC86C-20CE-49CC-B2E9-D7C80015BD60}"/>
            </a:ext>
          </a:extLst>
        </xdr:cNvPr>
        <xdr:cNvCxnSpPr/>
      </xdr:nvCxnSpPr>
      <xdr:spPr>
        <a:xfrm>
          <a:off x="18399760" y="149313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139700</xdr:rowOff>
    </xdr:from>
    <xdr:to>
      <xdr:col>102</xdr:col>
      <xdr:colOff>165100</xdr:colOff>
      <xdr:row>87</xdr:row>
      <xdr:rowOff>69850</xdr:rowOff>
    </xdr:to>
    <xdr:sp macro="" textlink="">
      <xdr:nvSpPr>
        <xdr:cNvPr id="822" name="楕円 821">
          <a:extLst>
            <a:ext uri="{FF2B5EF4-FFF2-40B4-BE49-F238E27FC236}">
              <a16:creationId xmlns:a16="http://schemas.microsoft.com/office/drawing/2014/main" id="{EE136135-645B-4B20-91F4-26CDEBA5CBB8}"/>
            </a:ext>
          </a:extLst>
        </xdr:cNvPr>
        <xdr:cNvSpPr/>
      </xdr:nvSpPr>
      <xdr:spPr>
        <a:xfrm>
          <a:off x="17547590" y="148805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87</xdr:row>
      <xdr:rowOff>19050</xdr:rowOff>
    </xdr:from>
    <xdr:to>
      <xdr:col>107</xdr:col>
      <xdr:colOff>50800</xdr:colOff>
      <xdr:row>87</xdr:row>
      <xdr:rowOff>19050</xdr:rowOff>
    </xdr:to>
    <xdr:cxnSp macro="">
      <xdr:nvCxnSpPr>
        <xdr:cNvPr id="823" name="直線コネクタ 822">
          <a:extLst>
            <a:ext uri="{FF2B5EF4-FFF2-40B4-BE49-F238E27FC236}">
              <a16:creationId xmlns:a16="http://schemas.microsoft.com/office/drawing/2014/main" id="{1ABA19CC-718C-44AE-817E-4B63C90F014A}"/>
            </a:ext>
          </a:extLst>
        </xdr:cNvPr>
        <xdr:cNvCxnSpPr/>
      </xdr:nvCxnSpPr>
      <xdr:spPr>
        <a:xfrm>
          <a:off x="17602200" y="149313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139700</xdr:rowOff>
    </xdr:from>
    <xdr:to>
      <xdr:col>98</xdr:col>
      <xdr:colOff>38100</xdr:colOff>
      <xdr:row>87</xdr:row>
      <xdr:rowOff>69850</xdr:rowOff>
    </xdr:to>
    <xdr:sp macro="" textlink="">
      <xdr:nvSpPr>
        <xdr:cNvPr id="824" name="楕円 823">
          <a:extLst>
            <a:ext uri="{FF2B5EF4-FFF2-40B4-BE49-F238E27FC236}">
              <a16:creationId xmlns:a16="http://schemas.microsoft.com/office/drawing/2014/main" id="{0524B3E7-61B6-460B-A927-5390EF0BF14D}"/>
            </a:ext>
          </a:extLst>
        </xdr:cNvPr>
        <xdr:cNvSpPr/>
      </xdr:nvSpPr>
      <xdr:spPr>
        <a:xfrm>
          <a:off x="16761460" y="148805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87</xdr:row>
      <xdr:rowOff>19050</xdr:rowOff>
    </xdr:from>
    <xdr:to>
      <xdr:col>102</xdr:col>
      <xdr:colOff>114300</xdr:colOff>
      <xdr:row>87</xdr:row>
      <xdr:rowOff>19050</xdr:rowOff>
    </xdr:to>
    <xdr:cxnSp macro="">
      <xdr:nvCxnSpPr>
        <xdr:cNvPr id="825" name="直線コネクタ 824">
          <a:extLst>
            <a:ext uri="{FF2B5EF4-FFF2-40B4-BE49-F238E27FC236}">
              <a16:creationId xmlns:a16="http://schemas.microsoft.com/office/drawing/2014/main" id="{0BAAC535-BD31-408C-AC21-73BAF9DE71A6}"/>
            </a:ext>
          </a:extLst>
        </xdr:cNvPr>
        <xdr:cNvCxnSpPr/>
      </xdr:nvCxnSpPr>
      <xdr:spPr>
        <a:xfrm>
          <a:off x="16804640" y="149313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10177</xdr:rowOff>
    </xdr:from>
    <xdr:ext cx="469744" cy="259045"/>
    <xdr:sp macro="" textlink="">
      <xdr:nvSpPr>
        <xdr:cNvPr id="826" name="n_1aveValue【児童館】&#10;一人当たり面積">
          <a:extLst>
            <a:ext uri="{FF2B5EF4-FFF2-40B4-BE49-F238E27FC236}">
              <a16:creationId xmlns:a16="http://schemas.microsoft.com/office/drawing/2014/main" id="{0512AA6A-1453-48F7-9BCF-33B647B75B71}"/>
            </a:ext>
          </a:extLst>
        </xdr:cNvPr>
        <xdr:cNvSpPr txBox="1"/>
      </xdr:nvSpPr>
      <xdr:spPr>
        <a:xfrm>
          <a:off x="18982132" y="1389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143527</xdr:rowOff>
    </xdr:from>
    <xdr:ext cx="469744" cy="259045"/>
    <xdr:sp macro="" textlink="">
      <xdr:nvSpPr>
        <xdr:cNvPr id="827" name="n_2aveValue【児童館】&#10;一人当たり面積">
          <a:extLst>
            <a:ext uri="{FF2B5EF4-FFF2-40B4-BE49-F238E27FC236}">
              <a16:creationId xmlns:a16="http://schemas.microsoft.com/office/drawing/2014/main" id="{A68FC304-7E95-4301-8829-F63D1A48EBFC}"/>
            </a:ext>
          </a:extLst>
        </xdr:cNvPr>
        <xdr:cNvSpPr txBox="1"/>
      </xdr:nvSpPr>
      <xdr:spPr>
        <a:xfrm>
          <a:off x="18182032" y="1420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143527</xdr:rowOff>
    </xdr:from>
    <xdr:ext cx="469744" cy="259045"/>
    <xdr:sp macro="" textlink="">
      <xdr:nvSpPr>
        <xdr:cNvPr id="828" name="n_3aveValue【児童館】&#10;一人当たり面積">
          <a:extLst>
            <a:ext uri="{FF2B5EF4-FFF2-40B4-BE49-F238E27FC236}">
              <a16:creationId xmlns:a16="http://schemas.microsoft.com/office/drawing/2014/main" id="{7F1EE723-A812-42DA-9B71-C0365264E0B0}"/>
            </a:ext>
          </a:extLst>
        </xdr:cNvPr>
        <xdr:cNvSpPr txBox="1"/>
      </xdr:nvSpPr>
      <xdr:spPr>
        <a:xfrm>
          <a:off x="17384472" y="1420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29" name="n_4aveValue【児童館】&#10;一人当たり面積">
          <a:extLst>
            <a:ext uri="{FF2B5EF4-FFF2-40B4-BE49-F238E27FC236}">
              <a16:creationId xmlns:a16="http://schemas.microsoft.com/office/drawing/2014/main" id="{2054F518-480E-4EEB-A718-55D976B9E440}"/>
            </a:ext>
          </a:extLst>
        </xdr:cNvPr>
        <xdr:cNvSpPr txBox="1"/>
      </xdr:nvSpPr>
      <xdr:spPr>
        <a:xfrm>
          <a:off x="16588817" y="1424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60977</xdr:rowOff>
    </xdr:from>
    <xdr:ext cx="469744" cy="259045"/>
    <xdr:sp macro="" textlink="">
      <xdr:nvSpPr>
        <xdr:cNvPr id="830" name="n_1mainValue【児童館】&#10;一人当たり面積">
          <a:extLst>
            <a:ext uri="{FF2B5EF4-FFF2-40B4-BE49-F238E27FC236}">
              <a16:creationId xmlns:a16="http://schemas.microsoft.com/office/drawing/2014/main" id="{F8630E32-6455-4215-9F93-CC3268936E86}"/>
            </a:ext>
          </a:extLst>
        </xdr:cNvPr>
        <xdr:cNvSpPr txBox="1"/>
      </xdr:nvSpPr>
      <xdr:spPr>
        <a:xfrm>
          <a:off x="18982132" y="1497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60977</xdr:rowOff>
    </xdr:from>
    <xdr:ext cx="469744" cy="259045"/>
    <xdr:sp macro="" textlink="">
      <xdr:nvSpPr>
        <xdr:cNvPr id="831" name="n_2mainValue【児童館】&#10;一人当たり面積">
          <a:extLst>
            <a:ext uri="{FF2B5EF4-FFF2-40B4-BE49-F238E27FC236}">
              <a16:creationId xmlns:a16="http://schemas.microsoft.com/office/drawing/2014/main" id="{A6CEADBD-39FD-439E-A59A-FECC35ECF995}"/>
            </a:ext>
          </a:extLst>
        </xdr:cNvPr>
        <xdr:cNvSpPr txBox="1"/>
      </xdr:nvSpPr>
      <xdr:spPr>
        <a:xfrm>
          <a:off x="18182032" y="1497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60977</xdr:rowOff>
    </xdr:from>
    <xdr:ext cx="469744" cy="259045"/>
    <xdr:sp macro="" textlink="">
      <xdr:nvSpPr>
        <xdr:cNvPr id="832" name="n_3mainValue【児童館】&#10;一人当たり面積">
          <a:extLst>
            <a:ext uri="{FF2B5EF4-FFF2-40B4-BE49-F238E27FC236}">
              <a16:creationId xmlns:a16="http://schemas.microsoft.com/office/drawing/2014/main" id="{BD974860-D695-40B1-B60E-8627CC53CA87}"/>
            </a:ext>
          </a:extLst>
        </xdr:cNvPr>
        <xdr:cNvSpPr txBox="1"/>
      </xdr:nvSpPr>
      <xdr:spPr>
        <a:xfrm>
          <a:off x="17384472" y="1497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60977</xdr:rowOff>
    </xdr:from>
    <xdr:ext cx="469744" cy="259045"/>
    <xdr:sp macro="" textlink="">
      <xdr:nvSpPr>
        <xdr:cNvPr id="833" name="n_4mainValue【児童館】&#10;一人当たり面積">
          <a:extLst>
            <a:ext uri="{FF2B5EF4-FFF2-40B4-BE49-F238E27FC236}">
              <a16:creationId xmlns:a16="http://schemas.microsoft.com/office/drawing/2014/main" id="{59CE74F2-EFF4-4061-AA83-BC755AD0082F}"/>
            </a:ext>
          </a:extLst>
        </xdr:cNvPr>
        <xdr:cNvSpPr txBox="1"/>
      </xdr:nvSpPr>
      <xdr:spPr>
        <a:xfrm>
          <a:off x="16588817" y="1497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486499FE-C460-4E5A-A9AC-DBD86DA517B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1B82DBD5-99C8-420F-B2E2-2A83F915533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CB936151-2B38-4C49-B56C-5E81FC377E7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D09BAD9D-F9DD-4A4D-BC49-5F191FB28A7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DDCC05A3-5ADD-4413-8ADE-7F11A8D7EC90}"/>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BBFE8CA5-0EA7-4763-8131-A1A7B8F6868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863F773D-7A1F-4586-80F6-0A0F134AFE5B}"/>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8B2A87FD-AFD2-4077-96F8-17833ECB3D80}"/>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AE3F4682-1895-4409-AE02-286C13A39A1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F48F2DAF-BB62-4200-AA2F-03C0B81AE61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44" name="テキスト ボックス 843">
          <a:extLst>
            <a:ext uri="{FF2B5EF4-FFF2-40B4-BE49-F238E27FC236}">
              <a16:creationId xmlns:a16="http://schemas.microsoft.com/office/drawing/2014/main" id="{DFEDB1DF-044E-4052-B369-011F4A976C6F}"/>
            </a:ext>
          </a:extLst>
        </xdr:cNvPr>
        <xdr:cNvSpPr txBox="1"/>
      </xdr:nvSpPr>
      <xdr:spPr>
        <a:xfrm>
          <a:off x="10842791" y="1890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0192AE50-D716-4568-A277-1423C3FDB75B}"/>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46" name="テキスト ボックス 845">
          <a:extLst>
            <a:ext uri="{FF2B5EF4-FFF2-40B4-BE49-F238E27FC236}">
              <a16:creationId xmlns:a16="http://schemas.microsoft.com/office/drawing/2014/main" id="{12FDBE0D-BC8F-46C7-96E3-A6BFBFB3C16E}"/>
            </a:ext>
          </a:extLst>
        </xdr:cNvPr>
        <xdr:cNvSpPr txBox="1"/>
      </xdr:nvSpPr>
      <xdr:spPr>
        <a:xfrm>
          <a:off x="10842791" y="18528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B5ED91A6-7B11-465B-845E-264046559158}"/>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7C415A5F-4306-4AE0-8B0F-0DB243E4B594}"/>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9762EE3A-44AC-41E2-B168-EC07E40FDF2C}"/>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B49610D7-3077-40DD-9978-38274AEE2032}"/>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CB5BACBF-4B2A-4DB9-AAE8-C867A5D028BB}"/>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F4BB92C5-17D3-4982-A98E-DD4AD3D4A64D}"/>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0D8DB586-1903-4469-BA49-8F0F330E93E2}"/>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6C6FAB29-2791-4E8B-9DD4-68C9C0888D1C}"/>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228BB26E-36C9-4560-9B60-55B4F078C7CF}"/>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6" name="テキスト ボックス 855">
          <a:extLst>
            <a:ext uri="{FF2B5EF4-FFF2-40B4-BE49-F238E27FC236}">
              <a16:creationId xmlns:a16="http://schemas.microsoft.com/office/drawing/2014/main" id="{B8C0E078-A5E9-49A2-91B5-8E3436A2D98D}"/>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1925EED5-573D-4517-B6C0-DCBBD462692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102</xdr:row>
      <xdr:rowOff>114300</xdr:rowOff>
    </xdr:from>
    <xdr:to>
      <xdr:col>85</xdr:col>
      <xdr:colOff>126364</xdr:colOff>
      <xdr:row>108</xdr:row>
      <xdr:rowOff>106680</xdr:rowOff>
    </xdr:to>
    <xdr:cxnSp macro="">
      <xdr:nvCxnSpPr>
        <xdr:cNvPr id="858" name="直線コネクタ 857">
          <a:extLst>
            <a:ext uri="{FF2B5EF4-FFF2-40B4-BE49-F238E27FC236}">
              <a16:creationId xmlns:a16="http://schemas.microsoft.com/office/drawing/2014/main" id="{3FE4FFF7-2E22-4844-8A24-8D9E6007CF49}"/>
            </a:ext>
          </a:extLst>
        </xdr:cNvPr>
        <xdr:cNvCxnSpPr/>
      </xdr:nvCxnSpPr>
      <xdr:spPr>
        <a:xfrm flipV="1">
          <a:off x="14703424" y="17602200"/>
          <a:ext cx="0" cy="101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110507</xdr:rowOff>
    </xdr:from>
    <xdr:ext cx="405111" cy="259045"/>
    <xdr:sp macro="" textlink="">
      <xdr:nvSpPr>
        <xdr:cNvPr id="859" name="【公民館】&#10;有形固定資産減価償却率最小値テキスト">
          <a:extLst>
            <a:ext uri="{FF2B5EF4-FFF2-40B4-BE49-F238E27FC236}">
              <a16:creationId xmlns:a16="http://schemas.microsoft.com/office/drawing/2014/main" id="{CFDC5490-E6F9-47F7-AE5F-F69E818ED464}"/>
            </a:ext>
          </a:extLst>
        </xdr:cNvPr>
        <xdr:cNvSpPr txBox="1"/>
      </xdr:nvSpPr>
      <xdr:spPr>
        <a:xfrm>
          <a:off x="14742160" y="186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106680</xdr:rowOff>
    </xdr:from>
    <xdr:to>
      <xdr:col>86</xdr:col>
      <xdr:colOff>25400</xdr:colOff>
      <xdr:row>108</xdr:row>
      <xdr:rowOff>106680</xdr:rowOff>
    </xdr:to>
    <xdr:cxnSp macro="">
      <xdr:nvCxnSpPr>
        <xdr:cNvPr id="860" name="直線コネクタ 859">
          <a:extLst>
            <a:ext uri="{FF2B5EF4-FFF2-40B4-BE49-F238E27FC236}">
              <a16:creationId xmlns:a16="http://schemas.microsoft.com/office/drawing/2014/main" id="{7686E418-A6DC-42C2-B7E4-D961B90C8215}"/>
            </a:ext>
          </a:extLst>
        </xdr:cNvPr>
        <xdr:cNvCxnSpPr/>
      </xdr:nvCxnSpPr>
      <xdr:spPr>
        <a:xfrm>
          <a:off x="14611350" y="1862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60977</xdr:rowOff>
    </xdr:from>
    <xdr:ext cx="405111" cy="259045"/>
    <xdr:sp macro="" textlink="">
      <xdr:nvSpPr>
        <xdr:cNvPr id="861" name="【公民館】&#10;有形固定資産減価償却率最大値テキスト">
          <a:extLst>
            <a:ext uri="{FF2B5EF4-FFF2-40B4-BE49-F238E27FC236}">
              <a16:creationId xmlns:a16="http://schemas.microsoft.com/office/drawing/2014/main" id="{757D6EFE-A5F9-4984-8DC9-5AB54B17A6BD}"/>
            </a:ext>
          </a:extLst>
        </xdr:cNvPr>
        <xdr:cNvSpPr txBox="1"/>
      </xdr:nvSpPr>
      <xdr:spPr>
        <a:xfrm>
          <a:off x="14742160" y="17373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102</xdr:row>
      <xdr:rowOff>114300</xdr:rowOff>
    </xdr:from>
    <xdr:to>
      <xdr:col>86</xdr:col>
      <xdr:colOff>25400</xdr:colOff>
      <xdr:row>102</xdr:row>
      <xdr:rowOff>114300</xdr:rowOff>
    </xdr:to>
    <xdr:cxnSp macro="">
      <xdr:nvCxnSpPr>
        <xdr:cNvPr id="862" name="直線コネクタ 861">
          <a:extLst>
            <a:ext uri="{FF2B5EF4-FFF2-40B4-BE49-F238E27FC236}">
              <a16:creationId xmlns:a16="http://schemas.microsoft.com/office/drawing/2014/main" id="{9DC3B707-4562-45A7-B38C-54D346D0814D}"/>
            </a:ext>
          </a:extLst>
        </xdr:cNvPr>
        <xdr:cNvCxnSpPr/>
      </xdr:nvCxnSpPr>
      <xdr:spPr>
        <a:xfrm>
          <a:off x="14611350" y="17602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15257</xdr:rowOff>
    </xdr:from>
    <xdr:ext cx="405111" cy="259045"/>
    <xdr:sp macro="" textlink="">
      <xdr:nvSpPr>
        <xdr:cNvPr id="863" name="【公民館】&#10;有形固定資産減価償却率平均値テキスト">
          <a:extLst>
            <a:ext uri="{FF2B5EF4-FFF2-40B4-BE49-F238E27FC236}">
              <a16:creationId xmlns:a16="http://schemas.microsoft.com/office/drawing/2014/main" id="{1C038988-94A0-4548-9B32-121643B290F8}"/>
            </a:ext>
          </a:extLst>
        </xdr:cNvPr>
        <xdr:cNvSpPr txBox="1"/>
      </xdr:nvSpPr>
      <xdr:spPr>
        <a:xfrm>
          <a:off x="14742160" y="1802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36830</xdr:rowOff>
    </xdr:from>
    <xdr:to>
      <xdr:col>85</xdr:col>
      <xdr:colOff>177800</xdr:colOff>
      <xdr:row>105</xdr:row>
      <xdr:rowOff>138430</xdr:rowOff>
    </xdr:to>
    <xdr:sp macro="" textlink="">
      <xdr:nvSpPr>
        <xdr:cNvPr id="864" name="フローチャート: 判断 863">
          <a:extLst>
            <a:ext uri="{FF2B5EF4-FFF2-40B4-BE49-F238E27FC236}">
              <a16:creationId xmlns:a16="http://schemas.microsoft.com/office/drawing/2014/main" id="{A35E2B08-30DB-4B57-9BFE-E13051155A1B}"/>
            </a:ext>
          </a:extLst>
        </xdr:cNvPr>
        <xdr:cNvSpPr/>
      </xdr:nvSpPr>
      <xdr:spPr>
        <a:xfrm>
          <a:off x="1464945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65" name="フローチャート: 判断 864">
          <a:extLst>
            <a:ext uri="{FF2B5EF4-FFF2-40B4-BE49-F238E27FC236}">
              <a16:creationId xmlns:a16="http://schemas.microsoft.com/office/drawing/2014/main" id="{38E1AD5D-76CE-44D6-B83D-A7028E18F6CA}"/>
            </a:ext>
          </a:extLst>
        </xdr:cNvPr>
        <xdr:cNvSpPr/>
      </xdr:nvSpPr>
      <xdr:spPr>
        <a:xfrm>
          <a:off x="13887450" y="17890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105411</xdr:rowOff>
    </xdr:from>
    <xdr:to>
      <xdr:col>76</xdr:col>
      <xdr:colOff>165100</xdr:colOff>
      <xdr:row>104</xdr:row>
      <xdr:rowOff>35561</xdr:rowOff>
    </xdr:to>
    <xdr:sp macro="" textlink="">
      <xdr:nvSpPr>
        <xdr:cNvPr id="866" name="フローチャート: 判断 865">
          <a:extLst>
            <a:ext uri="{FF2B5EF4-FFF2-40B4-BE49-F238E27FC236}">
              <a16:creationId xmlns:a16="http://schemas.microsoft.com/office/drawing/2014/main" id="{41388D80-B659-4E11-882D-1AA39AC5E264}"/>
            </a:ext>
          </a:extLst>
        </xdr:cNvPr>
        <xdr:cNvSpPr/>
      </xdr:nvSpPr>
      <xdr:spPr>
        <a:xfrm>
          <a:off x="13089890" y="1776285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139700</xdr:rowOff>
    </xdr:from>
    <xdr:to>
      <xdr:col>72</xdr:col>
      <xdr:colOff>38100</xdr:colOff>
      <xdr:row>103</xdr:row>
      <xdr:rowOff>69850</xdr:rowOff>
    </xdr:to>
    <xdr:sp macro="" textlink="">
      <xdr:nvSpPr>
        <xdr:cNvPr id="867" name="フローチャート: 判断 866">
          <a:extLst>
            <a:ext uri="{FF2B5EF4-FFF2-40B4-BE49-F238E27FC236}">
              <a16:creationId xmlns:a16="http://schemas.microsoft.com/office/drawing/2014/main" id="{6368A781-E6CD-48C4-8FF9-2F24B1C5DFEE}"/>
            </a:ext>
          </a:extLst>
        </xdr:cNvPr>
        <xdr:cNvSpPr/>
      </xdr:nvSpPr>
      <xdr:spPr>
        <a:xfrm>
          <a:off x="12303760" y="17623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139700</xdr:rowOff>
    </xdr:from>
    <xdr:to>
      <xdr:col>67</xdr:col>
      <xdr:colOff>101600</xdr:colOff>
      <xdr:row>103</xdr:row>
      <xdr:rowOff>69850</xdr:rowOff>
    </xdr:to>
    <xdr:sp macro="" textlink="">
      <xdr:nvSpPr>
        <xdr:cNvPr id="868" name="フローチャート: 判断 867">
          <a:extLst>
            <a:ext uri="{FF2B5EF4-FFF2-40B4-BE49-F238E27FC236}">
              <a16:creationId xmlns:a16="http://schemas.microsoft.com/office/drawing/2014/main" id="{7DE3324C-8F19-40CA-8A16-E7076B1883D9}"/>
            </a:ext>
          </a:extLst>
        </xdr:cNvPr>
        <xdr:cNvSpPr/>
      </xdr:nvSpPr>
      <xdr:spPr>
        <a:xfrm>
          <a:off x="11487150" y="17623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C22C6AB6-0664-412F-BD16-183D438BFDC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2D76216E-3A6C-41AE-A633-EBA9AB6FCC1F}"/>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9124585C-A7F5-4861-8FF1-BD21166EE62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772D13E5-B22B-42F3-B4A3-E214B1D875C4}"/>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D5D34398-07F8-434E-818E-C8D8C39CFF8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17780</xdr:rowOff>
    </xdr:from>
    <xdr:to>
      <xdr:col>85</xdr:col>
      <xdr:colOff>177800</xdr:colOff>
      <xdr:row>104</xdr:row>
      <xdr:rowOff>119380</xdr:rowOff>
    </xdr:to>
    <xdr:sp macro="" textlink="">
      <xdr:nvSpPr>
        <xdr:cNvPr id="874" name="楕円 873">
          <a:extLst>
            <a:ext uri="{FF2B5EF4-FFF2-40B4-BE49-F238E27FC236}">
              <a16:creationId xmlns:a16="http://schemas.microsoft.com/office/drawing/2014/main" id="{EF204991-4B3F-405D-95B8-7E04716846B4}"/>
            </a:ext>
          </a:extLst>
        </xdr:cNvPr>
        <xdr:cNvSpPr/>
      </xdr:nvSpPr>
      <xdr:spPr>
        <a:xfrm>
          <a:off x="14649450" y="178523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40657</xdr:rowOff>
    </xdr:from>
    <xdr:ext cx="405111" cy="259045"/>
    <xdr:sp macro="" textlink="">
      <xdr:nvSpPr>
        <xdr:cNvPr id="875" name="【公民館】&#10;有形固定資産減価償却率該当値テキスト">
          <a:extLst>
            <a:ext uri="{FF2B5EF4-FFF2-40B4-BE49-F238E27FC236}">
              <a16:creationId xmlns:a16="http://schemas.microsoft.com/office/drawing/2014/main" id="{A28CEBC3-FA81-492A-8A17-B0E78274A553}"/>
            </a:ext>
          </a:extLst>
        </xdr:cNvPr>
        <xdr:cNvSpPr txBox="1"/>
      </xdr:nvSpPr>
      <xdr:spPr>
        <a:xfrm>
          <a:off x="14742160"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82550</xdr:rowOff>
    </xdr:from>
    <xdr:to>
      <xdr:col>81</xdr:col>
      <xdr:colOff>101600</xdr:colOff>
      <xdr:row>104</xdr:row>
      <xdr:rowOff>12700</xdr:rowOff>
    </xdr:to>
    <xdr:sp macro="" textlink="">
      <xdr:nvSpPr>
        <xdr:cNvPr id="876" name="楕円 875">
          <a:extLst>
            <a:ext uri="{FF2B5EF4-FFF2-40B4-BE49-F238E27FC236}">
              <a16:creationId xmlns:a16="http://schemas.microsoft.com/office/drawing/2014/main" id="{1FD511A2-565E-4127-A703-7F56FAC40C36}"/>
            </a:ext>
          </a:extLst>
        </xdr:cNvPr>
        <xdr:cNvSpPr/>
      </xdr:nvSpPr>
      <xdr:spPr>
        <a:xfrm>
          <a:off x="13887450" y="17743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133350</xdr:rowOff>
    </xdr:from>
    <xdr:to>
      <xdr:col>85</xdr:col>
      <xdr:colOff>127000</xdr:colOff>
      <xdr:row>104</xdr:row>
      <xdr:rowOff>68580</xdr:rowOff>
    </xdr:to>
    <xdr:cxnSp macro="">
      <xdr:nvCxnSpPr>
        <xdr:cNvPr id="877" name="直線コネクタ 876">
          <a:extLst>
            <a:ext uri="{FF2B5EF4-FFF2-40B4-BE49-F238E27FC236}">
              <a16:creationId xmlns:a16="http://schemas.microsoft.com/office/drawing/2014/main" id="{C2C75F06-E329-470E-BCA6-1116A2368606}"/>
            </a:ext>
          </a:extLst>
        </xdr:cNvPr>
        <xdr:cNvCxnSpPr/>
      </xdr:nvCxnSpPr>
      <xdr:spPr>
        <a:xfrm>
          <a:off x="13942060" y="17788890"/>
          <a:ext cx="762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71120</xdr:rowOff>
    </xdr:from>
    <xdr:to>
      <xdr:col>76</xdr:col>
      <xdr:colOff>165100</xdr:colOff>
      <xdr:row>103</xdr:row>
      <xdr:rowOff>1270</xdr:rowOff>
    </xdr:to>
    <xdr:sp macro="" textlink="">
      <xdr:nvSpPr>
        <xdr:cNvPr id="878" name="楕円 877">
          <a:extLst>
            <a:ext uri="{FF2B5EF4-FFF2-40B4-BE49-F238E27FC236}">
              <a16:creationId xmlns:a16="http://schemas.microsoft.com/office/drawing/2014/main" id="{C8824DC0-E953-47C3-8E35-8191E97A2DA5}"/>
            </a:ext>
          </a:extLst>
        </xdr:cNvPr>
        <xdr:cNvSpPr/>
      </xdr:nvSpPr>
      <xdr:spPr>
        <a:xfrm>
          <a:off x="13089890" y="175571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121920</xdr:rowOff>
    </xdr:from>
    <xdr:to>
      <xdr:col>81</xdr:col>
      <xdr:colOff>50800</xdr:colOff>
      <xdr:row>103</xdr:row>
      <xdr:rowOff>133350</xdr:rowOff>
    </xdr:to>
    <xdr:cxnSp macro="">
      <xdr:nvCxnSpPr>
        <xdr:cNvPr id="879" name="直線コネクタ 878">
          <a:extLst>
            <a:ext uri="{FF2B5EF4-FFF2-40B4-BE49-F238E27FC236}">
              <a16:creationId xmlns:a16="http://schemas.microsoft.com/office/drawing/2014/main" id="{E9991F09-65FF-4E9F-9393-95BBE95B5676}"/>
            </a:ext>
          </a:extLst>
        </xdr:cNvPr>
        <xdr:cNvCxnSpPr/>
      </xdr:nvCxnSpPr>
      <xdr:spPr>
        <a:xfrm>
          <a:off x="13144500" y="17611725"/>
          <a:ext cx="79756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135889</xdr:rowOff>
    </xdr:from>
    <xdr:to>
      <xdr:col>72</xdr:col>
      <xdr:colOff>38100</xdr:colOff>
      <xdr:row>102</xdr:row>
      <xdr:rowOff>66039</xdr:rowOff>
    </xdr:to>
    <xdr:sp macro="" textlink="">
      <xdr:nvSpPr>
        <xdr:cNvPr id="880" name="楕円 879">
          <a:extLst>
            <a:ext uri="{FF2B5EF4-FFF2-40B4-BE49-F238E27FC236}">
              <a16:creationId xmlns:a16="http://schemas.microsoft.com/office/drawing/2014/main" id="{594DA4A8-A52D-4E2C-80C5-FA1C470C50C5}"/>
            </a:ext>
          </a:extLst>
        </xdr:cNvPr>
        <xdr:cNvSpPr/>
      </xdr:nvSpPr>
      <xdr:spPr>
        <a:xfrm>
          <a:off x="12303760" y="174485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15239</xdr:rowOff>
    </xdr:from>
    <xdr:to>
      <xdr:col>76</xdr:col>
      <xdr:colOff>114300</xdr:colOff>
      <xdr:row>102</xdr:row>
      <xdr:rowOff>121920</xdr:rowOff>
    </xdr:to>
    <xdr:cxnSp macro="">
      <xdr:nvCxnSpPr>
        <xdr:cNvPr id="881" name="直線コネクタ 880">
          <a:extLst>
            <a:ext uri="{FF2B5EF4-FFF2-40B4-BE49-F238E27FC236}">
              <a16:creationId xmlns:a16="http://schemas.microsoft.com/office/drawing/2014/main" id="{04FE4FDB-9C84-4BF6-B34A-495AD47AAA36}"/>
            </a:ext>
          </a:extLst>
        </xdr:cNvPr>
        <xdr:cNvCxnSpPr/>
      </xdr:nvCxnSpPr>
      <xdr:spPr>
        <a:xfrm>
          <a:off x="12346940" y="17506949"/>
          <a:ext cx="797560" cy="10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124461</xdr:rowOff>
    </xdr:from>
    <xdr:to>
      <xdr:col>67</xdr:col>
      <xdr:colOff>101600</xdr:colOff>
      <xdr:row>101</xdr:row>
      <xdr:rowOff>54611</xdr:rowOff>
    </xdr:to>
    <xdr:sp macro="" textlink="">
      <xdr:nvSpPr>
        <xdr:cNvPr id="882" name="楕円 881">
          <a:extLst>
            <a:ext uri="{FF2B5EF4-FFF2-40B4-BE49-F238E27FC236}">
              <a16:creationId xmlns:a16="http://schemas.microsoft.com/office/drawing/2014/main" id="{C4529717-574E-41B1-8F5E-B93D5E0D4563}"/>
            </a:ext>
          </a:extLst>
        </xdr:cNvPr>
        <xdr:cNvSpPr/>
      </xdr:nvSpPr>
      <xdr:spPr>
        <a:xfrm>
          <a:off x="11487150" y="172713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3811</xdr:rowOff>
    </xdr:from>
    <xdr:to>
      <xdr:col>71</xdr:col>
      <xdr:colOff>177800</xdr:colOff>
      <xdr:row>102</xdr:row>
      <xdr:rowOff>15239</xdr:rowOff>
    </xdr:to>
    <xdr:cxnSp macro="">
      <xdr:nvCxnSpPr>
        <xdr:cNvPr id="883" name="直線コネクタ 882">
          <a:extLst>
            <a:ext uri="{FF2B5EF4-FFF2-40B4-BE49-F238E27FC236}">
              <a16:creationId xmlns:a16="http://schemas.microsoft.com/office/drawing/2014/main" id="{6D42009B-D4E5-47F7-85BA-45A71769E72A}"/>
            </a:ext>
          </a:extLst>
        </xdr:cNvPr>
        <xdr:cNvCxnSpPr/>
      </xdr:nvCxnSpPr>
      <xdr:spPr>
        <a:xfrm>
          <a:off x="11541760" y="17322166"/>
          <a:ext cx="805180" cy="18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884" name="n_1aveValue【公民館】&#10;有形固定資産減価償却率">
          <a:extLst>
            <a:ext uri="{FF2B5EF4-FFF2-40B4-BE49-F238E27FC236}">
              <a16:creationId xmlns:a16="http://schemas.microsoft.com/office/drawing/2014/main" id="{ACED4035-C1C3-4F75-B639-16262C4014FE}"/>
            </a:ext>
          </a:extLst>
        </xdr:cNvPr>
        <xdr:cNvSpPr txBox="1"/>
      </xdr:nvSpPr>
      <xdr:spPr>
        <a:xfrm>
          <a:off x="1373823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26688</xdr:rowOff>
    </xdr:from>
    <xdr:ext cx="405111" cy="259045"/>
    <xdr:sp macro="" textlink="">
      <xdr:nvSpPr>
        <xdr:cNvPr id="885" name="n_2aveValue【公民館】&#10;有形固定資産減価償却率">
          <a:extLst>
            <a:ext uri="{FF2B5EF4-FFF2-40B4-BE49-F238E27FC236}">
              <a16:creationId xmlns:a16="http://schemas.microsoft.com/office/drawing/2014/main" id="{C08825E5-C976-4453-88B9-580A853CF5E7}"/>
            </a:ext>
          </a:extLst>
        </xdr:cNvPr>
        <xdr:cNvSpPr txBox="1"/>
      </xdr:nvSpPr>
      <xdr:spPr>
        <a:xfrm>
          <a:off x="12957184" y="1785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60977</xdr:rowOff>
    </xdr:from>
    <xdr:ext cx="405111" cy="259045"/>
    <xdr:sp macro="" textlink="">
      <xdr:nvSpPr>
        <xdr:cNvPr id="886" name="n_3aveValue【公民館】&#10;有形固定資産減価償却率">
          <a:extLst>
            <a:ext uri="{FF2B5EF4-FFF2-40B4-BE49-F238E27FC236}">
              <a16:creationId xmlns:a16="http://schemas.microsoft.com/office/drawing/2014/main" id="{AA2403CE-8F2E-4234-BCDD-E8D022E98AD4}"/>
            </a:ext>
          </a:extLst>
        </xdr:cNvPr>
        <xdr:cNvSpPr txBox="1"/>
      </xdr:nvSpPr>
      <xdr:spPr>
        <a:xfrm>
          <a:off x="12171054" y="1771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60977</xdr:rowOff>
    </xdr:from>
    <xdr:ext cx="405111" cy="259045"/>
    <xdr:sp macro="" textlink="">
      <xdr:nvSpPr>
        <xdr:cNvPr id="887" name="n_4aveValue【公民館】&#10;有形固定資産減価償却率">
          <a:extLst>
            <a:ext uri="{FF2B5EF4-FFF2-40B4-BE49-F238E27FC236}">
              <a16:creationId xmlns:a16="http://schemas.microsoft.com/office/drawing/2014/main" id="{B627AACA-8D69-45F1-A2AD-AFD7F68FFF7F}"/>
            </a:ext>
          </a:extLst>
        </xdr:cNvPr>
        <xdr:cNvSpPr txBox="1"/>
      </xdr:nvSpPr>
      <xdr:spPr>
        <a:xfrm>
          <a:off x="11354444" y="1771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29227</xdr:rowOff>
    </xdr:from>
    <xdr:ext cx="405111" cy="259045"/>
    <xdr:sp macro="" textlink="">
      <xdr:nvSpPr>
        <xdr:cNvPr id="888" name="n_1mainValue【公民館】&#10;有形固定資産減価償却率">
          <a:extLst>
            <a:ext uri="{FF2B5EF4-FFF2-40B4-BE49-F238E27FC236}">
              <a16:creationId xmlns:a16="http://schemas.microsoft.com/office/drawing/2014/main" id="{6F050403-D545-4E99-A777-35149A8E31B9}"/>
            </a:ext>
          </a:extLst>
        </xdr:cNvPr>
        <xdr:cNvSpPr txBox="1"/>
      </xdr:nvSpPr>
      <xdr:spPr>
        <a:xfrm>
          <a:off x="13738234"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17797</xdr:rowOff>
    </xdr:from>
    <xdr:ext cx="405111" cy="259045"/>
    <xdr:sp macro="" textlink="">
      <xdr:nvSpPr>
        <xdr:cNvPr id="889" name="n_2mainValue【公民館】&#10;有形固定資産減価償却率">
          <a:extLst>
            <a:ext uri="{FF2B5EF4-FFF2-40B4-BE49-F238E27FC236}">
              <a16:creationId xmlns:a16="http://schemas.microsoft.com/office/drawing/2014/main" id="{97E89422-8935-4A6D-8D9C-F259D103E997}"/>
            </a:ext>
          </a:extLst>
        </xdr:cNvPr>
        <xdr:cNvSpPr txBox="1"/>
      </xdr:nvSpPr>
      <xdr:spPr>
        <a:xfrm>
          <a:off x="12957184"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82566</xdr:rowOff>
    </xdr:from>
    <xdr:ext cx="405111" cy="259045"/>
    <xdr:sp macro="" textlink="">
      <xdr:nvSpPr>
        <xdr:cNvPr id="890" name="n_3mainValue【公民館】&#10;有形固定資産減価償却率">
          <a:extLst>
            <a:ext uri="{FF2B5EF4-FFF2-40B4-BE49-F238E27FC236}">
              <a16:creationId xmlns:a16="http://schemas.microsoft.com/office/drawing/2014/main" id="{AC095997-A4BA-486B-AC09-AC8AB91D5ED0}"/>
            </a:ext>
          </a:extLst>
        </xdr:cNvPr>
        <xdr:cNvSpPr txBox="1"/>
      </xdr:nvSpPr>
      <xdr:spPr>
        <a:xfrm>
          <a:off x="12171054" y="1722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71138</xdr:rowOff>
    </xdr:from>
    <xdr:ext cx="405111" cy="259045"/>
    <xdr:sp macro="" textlink="">
      <xdr:nvSpPr>
        <xdr:cNvPr id="891" name="n_4mainValue【公民館】&#10;有形固定資産減価償却率">
          <a:extLst>
            <a:ext uri="{FF2B5EF4-FFF2-40B4-BE49-F238E27FC236}">
              <a16:creationId xmlns:a16="http://schemas.microsoft.com/office/drawing/2014/main" id="{0689EC0C-5000-4E3D-8147-2C6831FD33BE}"/>
            </a:ext>
          </a:extLst>
        </xdr:cNvPr>
        <xdr:cNvSpPr txBox="1"/>
      </xdr:nvSpPr>
      <xdr:spPr>
        <a:xfrm>
          <a:off x="11354444" y="1704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4BFDB896-20A4-4C12-86E2-92A966E3B91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1ABF385B-A654-4C83-9AE5-B81EA286ACB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31EF6386-3BB4-4625-A152-DAED1D0F9AB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0311EF55-4289-4CA3-A02B-E04B279BD17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A25976F0-B2FE-4844-BB4C-6AD9EBE663F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E9FFBDA6-1EBB-415B-9057-6184EF7DCDD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1F0B0B18-865D-4C42-831D-4ADBA25C8F6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959B38CB-2E2E-47E8-94A1-84398B44D83A}"/>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02203CED-9CAF-408A-B02E-7F3F0CE10FB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984324BF-5561-4174-9A79-A9ADCF3F034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2" name="テキスト ボックス 901">
          <a:extLst>
            <a:ext uri="{FF2B5EF4-FFF2-40B4-BE49-F238E27FC236}">
              <a16:creationId xmlns:a16="http://schemas.microsoft.com/office/drawing/2014/main" id="{A7F63494-E31A-4D66-BC65-F35C5869F03E}"/>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903" name="直線コネクタ 902">
          <a:extLst>
            <a:ext uri="{FF2B5EF4-FFF2-40B4-BE49-F238E27FC236}">
              <a16:creationId xmlns:a16="http://schemas.microsoft.com/office/drawing/2014/main" id="{323771C3-7DC8-4D35-A7D9-257E19F278FB}"/>
            </a:ext>
          </a:extLst>
        </xdr:cNvPr>
        <xdr:cNvCxnSpPr/>
      </xdr:nvCxnSpPr>
      <xdr:spPr>
        <a:xfrm>
          <a:off x="16459200" y="1847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904" name="テキスト ボックス 903">
          <a:extLst>
            <a:ext uri="{FF2B5EF4-FFF2-40B4-BE49-F238E27FC236}">
              <a16:creationId xmlns:a16="http://schemas.microsoft.com/office/drawing/2014/main" id="{CD6775DB-D771-480F-AADA-7AA811D722AC}"/>
            </a:ext>
          </a:extLst>
        </xdr:cNvPr>
        <xdr:cNvSpPr txBox="1"/>
      </xdr:nvSpPr>
      <xdr:spPr>
        <a:xfrm>
          <a:off x="16047266"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5" name="直線コネクタ 904">
          <a:extLst>
            <a:ext uri="{FF2B5EF4-FFF2-40B4-BE49-F238E27FC236}">
              <a16:creationId xmlns:a16="http://schemas.microsoft.com/office/drawing/2014/main" id="{CD86BC64-8A4F-452B-A79F-78DE1FC7FFA1}"/>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6" name="テキスト ボックス 905">
          <a:extLst>
            <a:ext uri="{FF2B5EF4-FFF2-40B4-BE49-F238E27FC236}">
              <a16:creationId xmlns:a16="http://schemas.microsoft.com/office/drawing/2014/main" id="{AACEE6FF-1E4F-4A92-AFBE-AA4C9D219FF7}"/>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07" name="直線コネクタ 906">
          <a:extLst>
            <a:ext uri="{FF2B5EF4-FFF2-40B4-BE49-F238E27FC236}">
              <a16:creationId xmlns:a16="http://schemas.microsoft.com/office/drawing/2014/main" id="{19FF92CC-E7A9-4681-A2B9-758E8DBC5A4A}"/>
            </a:ext>
          </a:extLst>
        </xdr:cNvPr>
        <xdr:cNvCxnSpPr/>
      </xdr:nvCxnSpPr>
      <xdr:spPr>
        <a:xfrm>
          <a:off x="16459200" y="17331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908" name="テキスト ボックス 907">
          <a:extLst>
            <a:ext uri="{FF2B5EF4-FFF2-40B4-BE49-F238E27FC236}">
              <a16:creationId xmlns:a16="http://schemas.microsoft.com/office/drawing/2014/main" id="{6A5D1FA4-4BB3-478C-8D3D-F7ACC9460036}"/>
            </a:ext>
          </a:extLst>
        </xdr:cNvPr>
        <xdr:cNvSpPr txBox="1"/>
      </xdr:nvSpPr>
      <xdr:spPr>
        <a:xfrm>
          <a:off x="16047266"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A038FC25-0FFB-4ABC-8E6B-58988B08B90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8BC89FE3-D3E9-49A7-9B8B-4326F208C95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公民館】&#10;一人当たり面積グラフ枠">
          <a:extLst>
            <a:ext uri="{FF2B5EF4-FFF2-40B4-BE49-F238E27FC236}">
              <a16:creationId xmlns:a16="http://schemas.microsoft.com/office/drawing/2014/main" id="{468BC7AD-3E04-40B1-8AFE-1961975B131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161925</xdr:rowOff>
    </xdr:from>
    <xdr:to>
      <xdr:col>116</xdr:col>
      <xdr:colOff>62864</xdr:colOff>
      <xdr:row>108</xdr:row>
      <xdr:rowOff>47625</xdr:rowOff>
    </xdr:to>
    <xdr:cxnSp macro="">
      <xdr:nvCxnSpPr>
        <xdr:cNvPr id="912" name="直線コネクタ 911">
          <a:extLst>
            <a:ext uri="{FF2B5EF4-FFF2-40B4-BE49-F238E27FC236}">
              <a16:creationId xmlns:a16="http://schemas.microsoft.com/office/drawing/2014/main" id="{7BC7CF59-8224-47CF-9186-8BF57B4DEBC0}"/>
            </a:ext>
          </a:extLst>
        </xdr:cNvPr>
        <xdr:cNvCxnSpPr/>
      </xdr:nvCxnSpPr>
      <xdr:spPr>
        <a:xfrm flipV="1">
          <a:off x="19947254" y="1730883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51452</xdr:rowOff>
    </xdr:from>
    <xdr:ext cx="469744" cy="259045"/>
    <xdr:sp macro="" textlink="">
      <xdr:nvSpPr>
        <xdr:cNvPr id="913" name="【公民館】&#10;一人当たり面積最小値テキスト">
          <a:extLst>
            <a:ext uri="{FF2B5EF4-FFF2-40B4-BE49-F238E27FC236}">
              <a16:creationId xmlns:a16="http://schemas.microsoft.com/office/drawing/2014/main" id="{2FD01E86-4FCF-497D-BCF5-C4A948EF9B97}"/>
            </a:ext>
          </a:extLst>
        </xdr:cNvPr>
        <xdr:cNvSpPr txBox="1"/>
      </xdr:nvSpPr>
      <xdr:spPr>
        <a:xfrm>
          <a:off x="19985990" y="1857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47625</xdr:rowOff>
    </xdr:from>
    <xdr:to>
      <xdr:col>116</xdr:col>
      <xdr:colOff>152400</xdr:colOff>
      <xdr:row>108</xdr:row>
      <xdr:rowOff>47625</xdr:rowOff>
    </xdr:to>
    <xdr:cxnSp macro="">
      <xdr:nvCxnSpPr>
        <xdr:cNvPr id="914" name="直線コネクタ 913">
          <a:extLst>
            <a:ext uri="{FF2B5EF4-FFF2-40B4-BE49-F238E27FC236}">
              <a16:creationId xmlns:a16="http://schemas.microsoft.com/office/drawing/2014/main" id="{8C697A1A-3B56-4FEF-BCD8-1C8BBEF1617B}"/>
            </a:ext>
          </a:extLst>
        </xdr:cNvPr>
        <xdr:cNvCxnSpPr/>
      </xdr:nvCxnSpPr>
      <xdr:spPr>
        <a:xfrm>
          <a:off x="19885660" y="18566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108602</xdr:rowOff>
    </xdr:from>
    <xdr:ext cx="469744" cy="259045"/>
    <xdr:sp macro="" textlink="">
      <xdr:nvSpPr>
        <xdr:cNvPr id="915" name="【公民館】&#10;一人当たり面積最大値テキスト">
          <a:extLst>
            <a:ext uri="{FF2B5EF4-FFF2-40B4-BE49-F238E27FC236}">
              <a16:creationId xmlns:a16="http://schemas.microsoft.com/office/drawing/2014/main" id="{866B68E3-718F-42C3-BA78-3B5297CA081A}"/>
            </a:ext>
          </a:extLst>
        </xdr:cNvPr>
        <xdr:cNvSpPr txBox="1"/>
      </xdr:nvSpPr>
      <xdr:spPr>
        <a:xfrm>
          <a:off x="19985990" y="1708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161925</xdr:rowOff>
    </xdr:from>
    <xdr:to>
      <xdr:col>116</xdr:col>
      <xdr:colOff>152400</xdr:colOff>
      <xdr:row>100</xdr:row>
      <xdr:rowOff>161925</xdr:rowOff>
    </xdr:to>
    <xdr:cxnSp macro="">
      <xdr:nvCxnSpPr>
        <xdr:cNvPr id="916" name="直線コネクタ 915">
          <a:extLst>
            <a:ext uri="{FF2B5EF4-FFF2-40B4-BE49-F238E27FC236}">
              <a16:creationId xmlns:a16="http://schemas.microsoft.com/office/drawing/2014/main" id="{CCFF77D9-D3E1-46A9-802B-9708E45C92C0}"/>
            </a:ext>
          </a:extLst>
        </xdr:cNvPr>
        <xdr:cNvCxnSpPr/>
      </xdr:nvCxnSpPr>
      <xdr:spPr>
        <a:xfrm>
          <a:off x="19885660" y="17308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129557</xdr:rowOff>
    </xdr:from>
    <xdr:ext cx="469744" cy="259045"/>
    <xdr:sp macro="" textlink="">
      <xdr:nvSpPr>
        <xdr:cNvPr id="917" name="【公民館】&#10;一人当たり面積平均値テキスト">
          <a:extLst>
            <a:ext uri="{FF2B5EF4-FFF2-40B4-BE49-F238E27FC236}">
              <a16:creationId xmlns:a16="http://schemas.microsoft.com/office/drawing/2014/main" id="{6D47848F-AAA6-42DA-BED9-C8E3C90B8C92}"/>
            </a:ext>
          </a:extLst>
        </xdr:cNvPr>
        <xdr:cNvSpPr txBox="1"/>
      </xdr:nvSpPr>
      <xdr:spPr>
        <a:xfrm>
          <a:off x="19985990" y="17792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918" name="フローチャート: 判断 917">
          <a:extLst>
            <a:ext uri="{FF2B5EF4-FFF2-40B4-BE49-F238E27FC236}">
              <a16:creationId xmlns:a16="http://schemas.microsoft.com/office/drawing/2014/main" id="{20642016-210A-4D3B-BBCF-CE338C6F2746}"/>
            </a:ext>
          </a:extLst>
        </xdr:cNvPr>
        <xdr:cNvSpPr/>
      </xdr:nvSpPr>
      <xdr:spPr>
        <a:xfrm>
          <a:off x="19904710" y="1781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76836</xdr:rowOff>
    </xdr:from>
    <xdr:to>
      <xdr:col>112</xdr:col>
      <xdr:colOff>38100</xdr:colOff>
      <xdr:row>105</xdr:row>
      <xdr:rowOff>6986</xdr:rowOff>
    </xdr:to>
    <xdr:sp macro="" textlink="">
      <xdr:nvSpPr>
        <xdr:cNvPr id="919" name="フローチャート: 判断 918">
          <a:extLst>
            <a:ext uri="{FF2B5EF4-FFF2-40B4-BE49-F238E27FC236}">
              <a16:creationId xmlns:a16="http://schemas.microsoft.com/office/drawing/2014/main" id="{6233734D-F582-47B9-8897-3F185AF5CD97}"/>
            </a:ext>
          </a:extLst>
        </xdr:cNvPr>
        <xdr:cNvSpPr/>
      </xdr:nvSpPr>
      <xdr:spPr>
        <a:xfrm>
          <a:off x="19161760" y="179076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139700</xdr:rowOff>
    </xdr:from>
    <xdr:to>
      <xdr:col>107</xdr:col>
      <xdr:colOff>101600</xdr:colOff>
      <xdr:row>105</xdr:row>
      <xdr:rowOff>69850</xdr:rowOff>
    </xdr:to>
    <xdr:sp macro="" textlink="">
      <xdr:nvSpPr>
        <xdr:cNvPr id="920" name="フローチャート: 判断 919">
          <a:extLst>
            <a:ext uri="{FF2B5EF4-FFF2-40B4-BE49-F238E27FC236}">
              <a16:creationId xmlns:a16="http://schemas.microsoft.com/office/drawing/2014/main" id="{56B3BC51-9FD1-40CF-AF5C-EEC90B202E9A}"/>
            </a:ext>
          </a:extLst>
        </xdr:cNvPr>
        <xdr:cNvSpPr/>
      </xdr:nvSpPr>
      <xdr:spPr>
        <a:xfrm>
          <a:off x="18345150" y="1796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145414</xdr:rowOff>
    </xdr:from>
    <xdr:to>
      <xdr:col>102</xdr:col>
      <xdr:colOff>165100</xdr:colOff>
      <xdr:row>105</xdr:row>
      <xdr:rowOff>75564</xdr:rowOff>
    </xdr:to>
    <xdr:sp macro="" textlink="">
      <xdr:nvSpPr>
        <xdr:cNvPr id="921" name="フローチャート: 判断 920">
          <a:extLst>
            <a:ext uri="{FF2B5EF4-FFF2-40B4-BE49-F238E27FC236}">
              <a16:creationId xmlns:a16="http://schemas.microsoft.com/office/drawing/2014/main" id="{2589F7C4-3895-4989-A63A-19571F58F6B0}"/>
            </a:ext>
          </a:extLst>
        </xdr:cNvPr>
        <xdr:cNvSpPr/>
      </xdr:nvSpPr>
      <xdr:spPr>
        <a:xfrm>
          <a:off x="17547590" y="1797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88264</xdr:rowOff>
    </xdr:from>
    <xdr:to>
      <xdr:col>98</xdr:col>
      <xdr:colOff>38100</xdr:colOff>
      <xdr:row>106</xdr:row>
      <xdr:rowOff>18414</xdr:rowOff>
    </xdr:to>
    <xdr:sp macro="" textlink="">
      <xdr:nvSpPr>
        <xdr:cNvPr id="922" name="フローチャート: 判断 921">
          <a:extLst>
            <a:ext uri="{FF2B5EF4-FFF2-40B4-BE49-F238E27FC236}">
              <a16:creationId xmlns:a16="http://schemas.microsoft.com/office/drawing/2014/main" id="{80C377BB-CFF7-4199-9B6A-629F8C98B58C}"/>
            </a:ext>
          </a:extLst>
        </xdr:cNvPr>
        <xdr:cNvSpPr/>
      </xdr:nvSpPr>
      <xdr:spPr>
        <a:xfrm>
          <a:off x="16761460" y="18094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7C0E41CE-ECFF-4F08-BF3B-73E75616A2F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173D09AF-4D7D-4C86-B85C-D80DABCDDD4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562D92AC-533B-4B59-8E34-CBCE0A9BB46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FA1167EE-7A36-41B9-9E44-AA7F368CFABA}"/>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76A5C84E-8238-4757-90E6-6172CAF9B345}"/>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2539</xdr:rowOff>
    </xdr:from>
    <xdr:to>
      <xdr:col>116</xdr:col>
      <xdr:colOff>114300</xdr:colOff>
      <xdr:row>102</xdr:row>
      <xdr:rowOff>104139</xdr:rowOff>
    </xdr:to>
    <xdr:sp macro="" textlink="">
      <xdr:nvSpPr>
        <xdr:cNvPr id="928" name="楕円 927">
          <a:extLst>
            <a:ext uri="{FF2B5EF4-FFF2-40B4-BE49-F238E27FC236}">
              <a16:creationId xmlns:a16="http://schemas.microsoft.com/office/drawing/2014/main" id="{105FD9A8-8E32-4A06-9350-AF739774A5F3}"/>
            </a:ext>
          </a:extLst>
        </xdr:cNvPr>
        <xdr:cNvSpPr/>
      </xdr:nvSpPr>
      <xdr:spPr>
        <a:xfrm>
          <a:off x="19904710" y="174904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25416</xdr:rowOff>
    </xdr:from>
    <xdr:ext cx="469744" cy="259045"/>
    <xdr:sp macro="" textlink="">
      <xdr:nvSpPr>
        <xdr:cNvPr id="929" name="【公民館】&#10;一人当たり面積該当値テキスト">
          <a:extLst>
            <a:ext uri="{FF2B5EF4-FFF2-40B4-BE49-F238E27FC236}">
              <a16:creationId xmlns:a16="http://schemas.microsoft.com/office/drawing/2014/main" id="{0B4DD040-61C2-4A5C-8A90-13E24C987E41}"/>
            </a:ext>
          </a:extLst>
        </xdr:cNvPr>
        <xdr:cNvSpPr txBox="1"/>
      </xdr:nvSpPr>
      <xdr:spPr>
        <a:xfrm>
          <a:off x="19985990" y="173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19686</xdr:rowOff>
    </xdr:from>
    <xdr:to>
      <xdr:col>112</xdr:col>
      <xdr:colOff>38100</xdr:colOff>
      <xdr:row>102</xdr:row>
      <xdr:rowOff>121286</xdr:rowOff>
    </xdr:to>
    <xdr:sp macro="" textlink="">
      <xdr:nvSpPr>
        <xdr:cNvPr id="930" name="楕円 929">
          <a:extLst>
            <a:ext uri="{FF2B5EF4-FFF2-40B4-BE49-F238E27FC236}">
              <a16:creationId xmlns:a16="http://schemas.microsoft.com/office/drawing/2014/main" id="{3931981B-AB3F-4A9B-8E6B-3EC46765AE51}"/>
            </a:ext>
          </a:extLst>
        </xdr:cNvPr>
        <xdr:cNvSpPr/>
      </xdr:nvSpPr>
      <xdr:spPr>
        <a:xfrm>
          <a:off x="19161760" y="1750377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53339</xdr:rowOff>
    </xdr:from>
    <xdr:to>
      <xdr:col>116</xdr:col>
      <xdr:colOff>63500</xdr:colOff>
      <xdr:row>102</xdr:row>
      <xdr:rowOff>70486</xdr:rowOff>
    </xdr:to>
    <xdr:cxnSp macro="">
      <xdr:nvCxnSpPr>
        <xdr:cNvPr id="931" name="直線コネクタ 930">
          <a:extLst>
            <a:ext uri="{FF2B5EF4-FFF2-40B4-BE49-F238E27FC236}">
              <a16:creationId xmlns:a16="http://schemas.microsoft.com/office/drawing/2014/main" id="{9C79EECA-FA7A-4CE4-B0AD-6B4E924DE0A5}"/>
            </a:ext>
          </a:extLst>
        </xdr:cNvPr>
        <xdr:cNvCxnSpPr/>
      </xdr:nvCxnSpPr>
      <xdr:spPr>
        <a:xfrm flipV="1">
          <a:off x="19204940" y="17545049"/>
          <a:ext cx="74295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36830</xdr:rowOff>
    </xdr:from>
    <xdr:to>
      <xdr:col>107</xdr:col>
      <xdr:colOff>101600</xdr:colOff>
      <xdr:row>102</xdr:row>
      <xdr:rowOff>138430</xdr:rowOff>
    </xdr:to>
    <xdr:sp macro="" textlink="">
      <xdr:nvSpPr>
        <xdr:cNvPr id="932" name="楕円 931">
          <a:extLst>
            <a:ext uri="{FF2B5EF4-FFF2-40B4-BE49-F238E27FC236}">
              <a16:creationId xmlns:a16="http://schemas.microsoft.com/office/drawing/2014/main" id="{7317F075-E559-468E-9F23-290356443583}"/>
            </a:ext>
          </a:extLst>
        </xdr:cNvPr>
        <xdr:cNvSpPr/>
      </xdr:nvSpPr>
      <xdr:spPr>
        <a:xfrm>
          <a:off x="18345150" y="175247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70486</xdr:rowOff>
    </xdr:from>
    <xdr:to>
      <xdr:col>111</xdr:col>
      <xdr:colOff>177800</xdr:colOff>
      <xdr:row>102</xdr:row>
      <xdr:rowOff>87630</xdr:rowOff>
    </xdr:to>
    <xdr:cxnSp macro="">
      <xdr:nvCxnSpPr>
        <xdr:cNvPr id="933" name="直線コネクタ 932">
          <a:extLst>
            <a:ext uri="{FF2B5EF4-FFF2-40B4-BE49-F238E27FC236}">
              <a16:creationId xmlns:a16="http://schemas.microsoft.com/office/drawing/2014/main" id="{00363637-5119-4B81-9C31-D2A9B8F35E35}"/>
            </a:ext>
          </a:extLst>
        </xdr:cNvPr>
        <xdr:cNvCxnSpPr/>
      </xdr:nvCxnSpPr>
      <xdr:spPr>
        <a:xfrm flipV="1">
          <a:off x="18399760" y="17556481"/>
          <a:ext cx="80518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48261</xdr:rowOff>
    </xdr:from>
    <xdr:to>
      <xdr:col>102</xdr:col>
      <xdr:colOff>165100</xdr:colOff>
      <xdr:row>102</xdr:row>
      <xdr:rowOff>149861</xdr:rowOff>
    </xdr:to>
    <xdr:sp macro="" textlink="">
      <xdr:nvSpPr>
        <xdr:cNvPr id="934" name="楕円 933">
          <a:extLst>
            <a:ext uri="{FF2B5EF4-FFF2-40B4-BE49-F238E27FC236}">
              <a16:creationId xmlns:a16="http://schemas.microsoft.com/office/drawing/2014/main" id="{6C3D7047-A00F-4302-93C9-88379756F76C}"/>
            </a:ext>
          </a:extLst>
        </xdr:cNvPr>
        <xdr:cNvSpPr/>
      </xdr:nvSpPr>
      <xdr:spPr>
        <a:xfrm>
          <a:off x="17547590" y="175380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87630</xdr:rowOff>
    </xdr:from>
    <xdr:to>
      <xdr:col>107</xdr:col>
      <xdr:colOff>50800</xdr:colOff>
      <xdr:row>102</xdr:row>
      <xdr:rowOff>99061</xdr:rowOff>
    </xdr:to>
    <xdr:cxnSp macro="">
      <xdr:nvCxnSpPr>
        <xdr:cNvPr id="935" name="直線コネクタ 934">
          <a:extLst>
            <a:ext uri="{FF2B5EF4-FFF2-40B4-BE49-F238E27FC236}">
              <a16:creationId xmlns:a16="http://schemas.microsoft.com/office/drawing/2014/main" id="{317F7DE9-BAED-4B45-9ED6-5C99BF97D73A}"/>
            </a:ext>
          </a:extLst>
        </xdr:cNvPr>
        <xdr:cNvCxnSpPr/>
      </xdr:nvCxnSpPr>
      <xdr:spPr>
        <a:xfrm flipV="1">
          <a:off x="17602200" y="17579340"/>
          <a:ext cx="7975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71120</xdr:rowOff>
    </xdr:from>
    <xdr:to>
      <xdr:col>98</xdr:col>
      <xdr:colOff>38100</xdr:colOff>
      <xdr:row>103</xdr:row>
      <xdr:rowOff>1270</xdr:rowOff>
    </xdr:to>
    <xdr:sp macro="" textlink="">
      <xdr:nvSpPr>
        <xdr:cNvPr id="936" name="楕円 935">
          <a:extLst>
            <a:ext uri="{FF2B5EF4-FFF2-40B4-BE49-F238E27FC236}">
              <a16:creationId xmlns:a16="http://schemas.microsoft.com/office/drawing/2014/main" id="{E40A9066-EC09-4A10-BFBE-F32FF68BFAE4}"/>
            </a:ext>
          </a:extLst>
        </xdr:cNvPr>
        <xdr:cNvSpPr/>
      </xdr:nvSpPr>
      <xdr:spPr>
        <a:xfrm>
          <a:off x="16761460" y="17557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99061</xdr:rowOff>
    </xdr:from>
    <xdr:to>
      <xdr:col>102</xdr:col>
      <xdr:colOff>114300</xdr:colOff>
      <xdr:row>102</xdr:row>
      <xdr:rowOff>121920</xdr:rowOff>
    </xdr:to>
    <xdr:cxnSp macro="">
      <xdr:nvCxnSpPr>
        <xdr:cNvPr id="937" name="直線コネクタ 936">
          <a:extLst>
            <a:ext uri="{FF2B5EF4-FFF2-40B4-BE49-F238E27FC236}">
              <a16:creationId xmlns:a16="http://schemas.microsoft.com/office/drawing/2014/main" id="{D710105C-6F43-455C-AC3C-801A746DD9BA}"/>
            </a:ext>
          </a:extLst>
        </xdr:cNvPr>
        <xdr:cNvCxnSpPr/>
      </xdr:nvCxnSpPr>
      <xdr:spPr>
        <a:xfrm flipV="1">
          <a:off x="16804640" y="17583151"/>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169563</xdr:rowOff>
    </xdr:from>
    <xdr:ext cx="469744" cy="259045"/>
    <xdr:sp macro="" textlink="">
      <xdr:nvSpPr>
        <xdr:cNvPr id="938" name="n_1aveValue【公民館】&#10;一人当たり面積">
          <a:extLst>
            <a:ext uri="{FF2B5EF4-FFF2-40B4-BE49-F238E27FC236}">
              <a16:creationId xmlns:a16="http://schemas.microsoft.com/office/drawing/2014/main" id="{5E263E12-68B5-4EDE-A11C-D1E34DE26F8E}"/>
            </a:ext>
          </a:extLst>
        </xdr:cNvPr>
        <xdr:cNvSpPr txBox="1"/>
      </xdr:nvSpPr>
      <xdr:spPr>
        <a:xfrm>
          <a:off x="18982132" y="1800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60977</xdr:rowOff>
    </xdr:from>
    <xdr:ext cx="469744" cy="259045"/>
    <xdr:sp macro="" textlink="">
      <xdr:nvSpPr>
        <xdr:cNvPr id="939" name="n_2aveValue【公民館】&#10;一人当たり面積">
          <a:extLst>
            <a:ext uri="{FF2B5EF4-FFF2-40B4-BE49-F238E27FC236}">
              <a16:creationId xmlns:a16="http://schemas.microsoft.com/office/drawing/2014/main" id="{76D61B6D-2756-487F-8CC8-01705F3132C1}"/>
            </a:ext>
          </a:extLst>
        </xdr:cNvPr>
        <xdr:cNvSpPr txBox="1"/>
      </xdr:nvSpPr>
      <xdr:spPr>
        <a:xfrm>
          <a:off x="18182032" y="1805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66691</xdr:rowOff>
    </xdr:from>
    <xdr:ext cx="469744" cy="259045"/>
    <xdr:sp macro="" textlink="">
      <xdr:nvSpPr>
        <xdr:cNvPr id="940" name="n_3aveValue【公民館】&#10;一人当たり面積">
          <a:extLst>
            <a:ext uri="{FF2B5EF4-FFF2-40B4-BE49-F238E27FC236}">
              <a16:creationId xmlns:a16="http://schemas.microsoft.com/office/drawing/2014/main" id="{357BC1A2-65BA-4114-B107-F7008881F002}"/>
            </a:ext>
          </a:extLst>
        </xdr:cNvPr>
        <xdr:cNvSpPr txBox="1"/>
      </xdr:nvSpPr>
      <xdr:spPr>
        <a:xfrm>
          <a:off x="17384472" y="18067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9541</xdr:rowOff>
    </xdr:from>
    <xdr:ext cx="469744" cy="259045"/>
    <xdr:sp macro="" textlink="">
      <xdr:nvSpPr>
        <xdr:cNvPr id="941" name="n_4aveValue【公民館】&#10;一人当たり面積">
          <a:extLst>
            <a:ext uri="{FF2B5EF4-FFF2-40B4-BE49-F238E27FC236}">
              <a16:creationId xmlns:a16="http://schemas.microsoft.com/office/drawing/2014/main" id="{FF236FFA-F212-439D-91AC-F2C567F2E625}"/>
            </a:ext>
          </a:extLst>
        </xdr:cNvPr>
        <xdr:cNvSpPr txBox="1"/>
      </xdr:nvSpPr>
      <xdr:spPr>
        <a:xfrm>
          <a:off x="16588817" y="18185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137813</xdr:rowOff>
    </xdr:from>
    <xdr:ext cx="469744" cy="259045"/>
    <xdr:sp macro="" textlink="">
      <xdr:nvSpPr>
        <xdr:cNvPr id="942" name="n_1mainValue【公民館】&#10;一人当たり面積">
          <a:extLst>
            <a:ext uri="{FF2B5EF4-FFF2-40B4-BE49-F238E27FC236}">
              <a16:creationId xmlns:a16="http://schemas.microsoft.com/office/drawing/2014/main" id="{A234DB56-620A-464A-B85D-41C96AD982B2}"/>
            </a:ext>
          </a:extLst>
        </xdr:cNvPr>
        <xdr:cNvSpPr txBox="1"/>
      </xdr:nvSpPr>
      <xdr:spPr>
        <a:xfrm>
          <a:off x="18982132" y="1727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154957</xdr:rowOff>
    </xdr:from>
    <xdr:ext cx="469744" cy="259045"/>
    <xdr:sp macro="" textlink="">
      <xdr:nvSpPr>
        <xdr:cNvPr id="943" name="n_2mainValue【公民館】&#10;一人当たり面積">
          <a:extLst>
            <a:ext uri="{FF2B5EF4-FFF2-40B4-BE49-F238E27FC236}">
              <a16:creationId xmlns:a16="http://schemas.microsoft.com/office/drawing/2014/main" id="{D4AEEEC4-460C-4F74-9BE6-E5D6F2BCF1CE}"/>
            </a:ext>
          </a:extLst>
        </xdr:cNvPr>
        <xdr:cNvSpPr txBox="1"/>
      </xdr:nvSpPr>
      <xdr:spPr>
        <a:xfrm>
          <a:off x="18182032" y="1729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166388</xdr:rowOff>
    </xdr:from>
    <xdr:ext cx="469744" cy="259045"/>
    <xdr:sp macro="" textlink="">
      <xdr:nvSpPr>
        <xdr:cNvPr id="944" name="n_3mainValue【公民館】&#10;一人当たり面積">
          <a:extLst>
            <a:ext uri="{FF2B5EF4-FFF2-40B4-BE49-F238E27FC236}">
              <a16:creationId xmlns:a16="http://schemas.microsoft.com/office/drawing/2014/main" id="{AA89F811-578D-4337-B798-BA7DEF6F352A}"/>
            </a:ext>
          </a:extLst>
        </xdr:cNvPr>
        <xdr:cNvSpPr txBox="1"/>
      </xdr:nvSpPr>
      <xdr:spPr>
        <a:xfrm>
          <a:off x="17384472" y="1731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17797</xdr:rowOff>
    </xdr:from>
    <xdr:ext cx="469744" cy="259045"/>
    <xdr:sp macro="" textlink="">
      <xdr:nvSpPr>
        <xdr:cNvPr id="945" name="n_4mainValue【公民館】&#10;一人当たり面積">
          <a:extLst>
            <a:ext uri="{FF2B5EF4-FFF2-40B4-BE49-F238E27FC236}">
              <a16:creationId xmlns:a16="http://schemas.microsoft.com/office/drawing/2014/main" id="{4EEB69F0-C43D-4F76-A202-C9FD6E87ADF3}"/>
            </a:ext>
          </a:extLst>
        </xdr:cNvPr>
        <xdr:cNvSpPr txBox="1"/>
      </xdr:nvSpPr>
      <xdr:spPr>
        <a:xfrm>
          <a:off x="16588817" y="1733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7D3F2E7F-6213-40E8-B309-D67DB5381A6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EC37FA10-725F-42F7-9E37-0395F005EE3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352C483B-AF4D-441D-9B66-D16A779BBA69}"/>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と比較して特に有形固定資産減価償却率が高くなっている施設は、道路、認定こども園・幼稚園・保育所、港湾・漁港、一般廃棄物処理施設、体育館・プール、消防施設、市民会館、庁舎である。道路は、昭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年代に設置された市道が多く、市域が広いため、長期的な計画で長寿命化対策等に取り組む。認定こども園・幼稚園・保育所は、昭和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多くの保育所が建設され、老朽化した施設が多いため、全国平均を上回っている。また、広い市域をカバーするため施設数も多く一人当たり面積も全国平均と比べて多い。引き続き、小規模園の統合や民営化に伴う建替え等の適正化を進める。港湾・漁港は、護岸や防波堤が多く、古いものは昭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設置されている。今後も長寿命化対策等に取り組む。学校施設のうち中学校は、学校再編で令和２年度末に４校へ統合されたが、今後も学校全体の適正な配置計画や廃校の利活用も含めた検討を続け、存続する学校施設に対しては計画的な長寿命化対策・建替え等の対策を図る。一般廃棄物処理施設の有形固定資産減価償却率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減少しているが、ごみ処理を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豊橋市との共同処理を行う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にあたり、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既存施設の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敷地にごみ中継施設を建設したためである。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体育館・プールについては、２つある総合体育館は昭和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建設されたもので、年数を経過しているため全国平均と比べて高い率となっている。今後は、長寿命化対策等に取り組む。消防施設は、３つの消防署や複数の防火水槽等、全体的に老朽化している。特に、防火水槽は数が多いため計画的な長寿命化・更新等の対策を図る。市民会館は、３つある文化会館が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年以上となっている。合併前の旧３町に建築されており、用途の重複があることから、既存施設の統合等も合わせて検討を進めている。庁舎は、本庁舎北側の築年数が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年以上経過しており、大規模改修・建替え等の検討が必要である。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A038F7-FE56-459D-8E45-BB095768A06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7D9CF16-3C04-4BBF-B546-E41670CD28CC}"/>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489ACA7-19CA-4C1F-8634-54B5F9477821}"/>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D54E202-94BA-4025-8CC9-00CC5CA583D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713F69-09F7-4E32-8037-E9A93B80846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12CC0F-B2E5-4D15-B4BA-895A544E429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75788F-5C54-46FC-BBAA-6F0057041A80}"/>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11D468A-0952-48D2-B362-00C67A2C293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7500DA7-14A0-4890-A8D8-73A8C19C88B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1BA3CC-BC57-4591-B509-60463E6B14E2}"/>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58,270
56,223
191.11
36,854,890
34,863,103
1,019,533
18,266,192
22,254,393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58061B7-7221-4480-8B08-5B70295C3C8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42C678-1FF9-404C-9181-207390FF76E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03BB17D-A26F-44EA-8862-E09AB4F08C2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5D7C37-4332-4AA3-8E76-3A69E901F78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2BC21F-1CE0-4FBA-A95B-48E0EE2519B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584CEA3-F793-45C9-A69B-713FE6478BDC}"/>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A4DB2A2-F809-45E4-A8A7-D312E848E62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A15E46-3749-4FA4-8683-F94672D4452E}"/>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D2C2766-FE79-4BB8-BC91-4175E62E5C3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C89115-F1F9-4200-A60A-A57B24ECE41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72051A0-3589-47CB-A231-48141952E3E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E5FD03D-3A41-4849-BD9F-876FE318A19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54EF34-C070-41BF-9B6F-91B56443B76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BE099F-BECF-4728-9474-972574D9B67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80741E-0A56-40AD-8657-4F75FBCF2BB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A7ECA9-4857-4508-A808-26CE95155A1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D34875-EEC7-448A-9D08-34FC0EB01BD4}"/>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AFF4AB-A695-41D3-A44D-2BA136D869B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49441FD-2976-4F7F-904E-F333CD8782E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F45D560-F65C-403C-B407-A6B0E55C0009}"/>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9B59183-EEA2-4692-8EAE-3A081D81D06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62327E-C9E2-4927-B77D-A4F97BCCA9C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534FF08-6523-4227-8AA9-F968873C999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9CD84CC-F024-405C-8B33-A148D18EE30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5F237D-17D6-49A9-B04D-A0B8C70C093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9544D19-93CF-41C2-89BE-963022B1C35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3FF4381-785A-495E-9F6C-AB956FD528B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D1814D-7190-4EE3-A614-4FCD1F7CF84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2601B20-BF03-4B9A-91B6-6DC9DF85F47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30E4A1E-3A13-4086-AEE1-7D9A6B089A0E}"/>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269AF97-B4F4-49DB-97B7-965A0623377B}"/>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0BB1D1F-7D13-4126-B434-C66ADA5F3A2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2D5DD17-8F37-4D04-AD1A-B0CD44ACD9F9}"/>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AA88E27F-DAD3-4B26-84A3-E5163333AB48}"/>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C8AC17B-E1A1-46AD-A4A0-C52FBC1E9F37}"/>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AC755DB-AAF8-4C28-BB9D-E35795BCA7C8}"/>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6F7FBDF-0D99-4E1D-8247-FAC323D2786E}"/>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84BEA71-255B-4065-9AA2-322F41E6ACF3}"/>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F721BB8-2FF6-4717-A52A-1A251127F938}"/>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E129650-E891-4453-9BFA-21D2E53BC7BC}"/>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B4803A6-7DE9-4405-BB29-0136808FE5C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A5C4330A-88DA-403E-91FD-01F7D4B60863}"/>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5399E262-401D-42CB-819A-69D229594C7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44196</xdr:rowOff>
    </xdr:from>
    <xdr:to>
      <xdr:col>24</xdr:col>
      <xdr:colOff>62865</xdr:colOff>
      <xdr:row>42</xdr:row>
      <xdr:rowOff>35052</xdr:rowOff>
    </xdr:to>
    <xdr:cxnSp macro="">
      <xdr:nvCxnSpPr>
        <xdr:cNvPr id="55" name="直線コネクタ 54">
          <a:extLst>
            <a:ext uri="{FF2B5EF4-FFF2-40B4-BE49-F238E27FC236}">
              <a16:creationId xmlns:a16="http://schemas.microsoft.com/office/drawing/2014/main" id="{7431DCB7-1320-40E7-9201-3F2F3D74C8BB}"/>
            </a:ext>
          </a:extLst>
        </xdr:cNvPr>
        <xdr:cNvCxnSpPr/>
      </xdr:nvCxnSpPr>
      <xdr:spPr>
        <a:xfrm flipV="1">
          <a:off x="4173855" y="6046851"/>
          <a:ext cx="0" cy="1189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2B221F5F-CFED-443D-8DE7-D5A2F442C503}"/>
            </a:ext>
          </a:extLst>
        </xdr:cNvPr>
        <xdr:cNvSpPr txBox="1"/>
      </xdr:nvSpPr>
      <xdr:spPr>
        <a:xfrm>
          <a:off x="4212590" y="723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35052</xdr:rowOff>
    </xdr:from>
    <xdr:to>
      <xdr:col>24</xdr:col>
      <xdr:colOff>152400</xdr:colOff>
      <xdr:row>42</xdr:row>
      <xdr:rowOff>35052</xdr:rowOff>
    </xdr:to>
    <xdr:cxnSp macro="">
      <xdr:nvCxnSpPr>
        <xdr:cNvPr id="57" name="直線コネクタ 56">
          <a:extLst>
            <a:ext uri="{FF2B5EF4-FFF2-40B4-BE49-F238E27FC236}">
              <a16:creationId xmlns:a16="http://schemas.microsoft.com/office/drawing/2014/main" id="{B456F9F2-F360-4AB8-B71C-977C5FB420F7}"/>
            </a:ext>
          </a:extLst>
        </xdr:cNvPr>
        <xdr:cNvCxnSpPr/>
      </xdr:nvCxnSpPr>
      <xdr:spPr>
        <a:xfrm>
          <a:off x="4112260" y="7235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162323</xdr:rowOff>
    </xdr:from>
    <xdr:ext cx="405111" cy="259045"/>
    <xdr:sp macro="" textlink="">
      <xdr:nvSpPr>
        <xdr:cNvPr id="58" name="【図書館】&#10;有形固定資産減価償却率最大値テキスト">
          <a:extLst>
            <a:ext uri="{FF2B5EF4-FFF2-40B4-BE49-F238E27FC236}">
              <a16:creationId xmlns:a16="http://schemas.microsoft.com/office/drawing/2014/main" id="{A0968336-3E70-4CAC-9AC5-C57EDB2FB670}"/>
            </a:ext>
          </a:extLst>
        </xdr:cNvPr>
        <xdr:cNvSpPr txBox="1"/>
      </xdr:nvSpPr>
      <xdr:spPr>
        <a:xfrm>
          <a:off x="4212590" y="5822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44196</xdr:rowOff>
    </xdr:from>
    <xdr:to>
      <xdr:col>24</xdr:col>
      <xdr:colOff>152400</xdr:colOff>
      <xdr:row>35</xdr:row>
      <xdr:rowOff>44196</xdr:rowOff>
    </xdr:to>
    <xdr:cxnSp macro="">
      <xdr:nvCxnSpPr>
        <xdr:cNvPr id="59" name="直線コネクタ 58">
          <a:extLst>
            <a:ext uri="{FF2B5EF4-FFF2-40B4-BE49-F238E27FC236}">
              <a16:creationId xmlns:a16="http://schemas.microsoft.com/office/drawing/2014/main" id="{53CA1C77-8C35-4055-BF43-796EED415393}"/>
            </a:ext>
          </a:extLst>
        </xdr:cNvPr>
        <xdr:cNvCxnSpPr/>
      </xdr:nvCxnSpPr>
      <xdr:spPr>
        <a:xfrm>
          <a:off x="4112260" y="6046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図書館】&#10;有形固定資産減価償却率平均値テキスト">
          <a:extLst>
            <a:ext uri="{FF2B5EF4-FFF2-40B4-BE49-F238E27FC236}">
              <a16:creationId xmlns:a16="http://schemas.microsoft.com/office/drawing/2014/main" id="{B210D075-86DE-4E9D-BA4C-03C2B9FB7BF5}"/>
            </a:ext>
          </a:extLst>
        </xdr:cNvPr>
        <xdr:cNvSpPr txBox="1"/>
      </xdr:nvSpPr>
      <xdr:spPr>
        <a:xfrm>
          <a:off x="4212590" y="64461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09A129E4-9A6C-4001-9FB1-8915C74491FB}"/>
            </a:ext>
          </a:extLst>
        </xdr:cNvPr>
        <xdr:cNvSpPr/>
      </xdr:nvSpPr>
      <xdr:spPr>
        <a:xfrm>
          <a:off x="4131310" y="6473444"/>
          <a:ext cx="9779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75692</xdr:rowOff>
    </xdr:from>
    <xdr:to>
      <xdr:col>20</xdr:col>
      <xdr:colOff>38100</xdr:colOff>
      <xdr:row>38</xdr:row>
      <xdr:rowOff>5842</xdr:rowOff>
    </xdr:to>
    <xdr:sp macro="" textlink="">
      <xdr:nvSpPr>
        <xdr:cNvPr id="62" name="フローチャート: 判断 61">
          <a:extLst>
            <a:ext uri="{FF2B5EF4-FFF2-40B4-BE49-F238E27FC236}">
              <a16:creationId xmlns:a16="http://schemas.microsoft.com/office/drawing/2014/main" id="{C8054BD1-B823-451A-A6EA-BD2A5C658C86}"/>
            </a:ext>
          </a:extLst>
        </xdr:cNvPr>
        <xdr:cNvSpPr/>
      </xdr:nvSpPr>
      <xdr:spPr>
        <a:xfrm>
          <a:off x="3388360" y="64193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59690</xdr:rowOff>
    </xdr:from>
    <xdr:to>
      <xdr:col>15</xdr:col>
      <xdr:colOff>101600</xdr:colOff>
      <xdr:row>37</xdr:row>
      <xdr:rowOff>161290</xdr:rowOff>
    </xdr:to>
    <xdr:sp macro="" textlink="">
      <xdr:nvSpPr>
        <xdr:cNvPr id="63" name="フローチャート: 判断 62">
          <a:extLst>
            <a:ext uri="{FF2B5EF4-FFF2-40B4-BE49-F238E27FC236}">
              <a16:creationId xmlns:a16="http://schemas.microsoft.com/office/drawing/2014/main" id="{DE63BF0A-B984-47FA-9383-AAB79CF86CA0}"/>
            </a:ext>
          </a:extLst>
        </xdr:cNvPr>
        <xdr:cNvSpPr/>
      </xdr:nvSpPr>
      <xdr:spPr>
        <a:xfrm>
          <a:off x="25717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11684</xdr:rowOff>
    </xdr:from>
    <xdr:to>
      <xdr:col>10</xdr:col>
      <xdr:colOff>165100</xdr:colOff>
      <xdr:row>37</xdr:row>
      <xdr:rowOff>113284</xdr:rowOff>
    </xdr:to>
    <xdr:sp macro="" textlink="">
      <xdr:nvSpPr>
        <xdr:cNvPr id="64" name="フローチャート: 判断 63">
          <a:extLst>
            <a:ext uri="{FF2B5EF4-FFF2-40B4-BE49-F238E27FC236}">
              <a16:creationId xmlns:a16="http://schemas.microsoft.com/office/drawing/2014/main" id="{54C2C126-174C-49BD-8F2E-EA40FE9ACAE9}"/>
            </a:ext>
          </a:extLst>
        </xdr:cNvPr>
        <xdr:cNvSpPr/>
      </xdr:nvSpPr>
      <xdr:spPr>
        <a:xfrm>
          <a:off x="1774190" y="635914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75692</xdr:rowOff>
    </xdr:from>
    <xdr:to>
      <xdr:col>6</xdr:col>
      <xdr:colOff>38100</xdr:colOff>
      <xdr:row>38</xdr:row>
      <xdr:rowOff>5842</xdr:rowOff>
    </xdr:to>
    <xdr:sp macro="" textlink="">
      <xdr:nvSpPr>
        <xdr:cNvPr id="65" name="フローチャート: 判断 64">
          <a:extLst>
            <a:ext uri="{FF2B5EF4-FFF2-40B4-BE49-F238E27FC236}">
              <a16:creationId xmlns:a16="http://schemas.microsoft.com/office/drawing/2014/main" id="{B99928E6-4C94-4471-A127-381B05709E07}"/>
            </a:ext>
          </a:extLst>
        </xdr:cNvPr>
        <xdr:cNvSpPr/>
      </xdr:nvSpPr>
      <xdr:spPr>
        <a:xfrm>
          <a:off x="988060" y="64193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6A81F16-3A7C-4701-ADD4-761CBDADF0B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3B47E96-F158-4257-91AE-31C240615C7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C1AA2F8-0F61-471F-B7D7-8CC9E4443FC5}"/>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ECBCAD4-FBC2-48F5-A679-9E1BA946EED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BB6FFEF-7FE1-4EC1-BC52-BA56B5EA5A7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29972</xdr:rowOff>
    </xdr:from>
    <xdr:to>
      <xdr:col>24</xdr:col>
      <xdr:colOff>114300</xdr:colOff>
      <xdr:row>36</xdr:row>
      <xdr:rowOff>131572</xdr:rowOff>
    </xdr:to>
    <xdr:sp macro="" textlink="">
      <xdr:nvSpPr>
        <xdr:cNvPr id="71" name="楕円 70">
          <a:extLst>
            <a:ext uri="{FF2B5EF4-FFF2-40B4-BE49-F238E27FC236}">
              <a16:creationId xmlns:a16="http://schemas.microsoft.com/office/drawing/2014/main" id="{7BCB421E-B0CE-4996-8C39-6C1E2A6C262B}"/>
            </a:ext>
          </a:extLst>
        </xdr:cNvPr>
        <xdr:cNvSpPr/>
      </xdr:nvSpPr>
      <xdr:spPr>
        <a:xfrm>
          <a:off x="4131310" y="620026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52849</xdr:rowOff>
    </xdr:from>
    <xdr:ext cx="405111" cy="259045"/>
    <xdr:sp macro="" textlink="">
      <xdr:nvSpPr>
        <xdr:cNvPr id="72" name="【図書館】&#10;有形固定資産減価償却率該当値テキスト">
          <a:extLst>
            <a:ext uri="{FF2B5EF4-FFF2-40B4-BE49-F238E27FC236}">
              <a16:creationId xmlns:a16="http://schemas.microsoft.com/office/drawing/2014/main" id="{8E17B544-49E1-4124-975C-23ED9691303B}"/>
            </a:ext>
          </a:extLst>
        </xdr:cNvPr>
        <xdr:cNvSpPr txBox="1"/>
      </xdr:nvSpPr>
      <xdr:spPr>
        <a:xfrm>
          <a:off x="4212590"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146558</xdr:rowOff>
    </xdr:from>
    <xdr:to>
      <xdr:col>20</xdr:col>
      <xdr:colOff>38100</xdr:colOff>
      <xdr:row>37</xdr:row>
      <xdr:rowOff>76708</xdr:rowOff>
    </xdr:to>
    <xdr:sp macro="" textlink="">
      <xdr:nvSpPr>
        <xdr:cNvPr id="73" name="楕円 72">
          <a:extLst>
            <a:ext uri="{FF2B5EF4-FFF2-40B4-BE49-F238E27FC236}">
              <a16:creationId xmlns:a16="http://schemas.microsoft.com/office/drawing/2014/main" id="{1D243087-B5B4-4C74-BF75-706DF52A948F}"/>
            </a:ext>
          </a:extLst>
        </xdr:cNvPr>
        <xdr:cNvSpPr/>
      </xdr:nvSpPr>
      <xdr:spPr>
        <a:xfrm>
          <a:off x="3388360" y="6316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80772</xdr:rowOff>
    </xdr:from>
    <xdr:to>
      <xdr:col>24</xdr:col>
      <xdr:colOff>63500</xdr:colOff>
      <xdr:row>37</xdr:row>
      <xdr:rowOff>25908</xdr:rowOff>
    </xdr:to>
    <xdr:cxnSp macro="">
      <xdr:nvCxnSpPr>
        <xdr:cNvPr id="74" name="直線コネクタ 73">
          <a:extLst>
            <a:ext uri="{FF2B5EF4-FFF2-40B4-BE49-F238E27FC236}">
              <a16:creationId xmlns:a16="http://schemas.microsoft.com/office/drawing/2014/main" id="{A013EE86-AAFA-47B5-8298-83D44597CFA1}"/>
            </a:ext>
          </a:extLst>
        </xdr:cNvPr>
        <xdr:cNvCxnSpPr/>
      </xdr:nvCxnSpPr>
      <xdr:spPr>
        <a:xfrm flipV="1">
          <a:off x="3431540" y="6254877"/>
          <a:ext cx="74295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112268</xdr:rowOff>
    </xdr:from>
    <xdr:to>
      <xdr:col>15</xdr:col>
      <xdr:colOff>101600</xdr:colOff>
      <xdr:row>37</xdr:row>
      <xdr:rowOff>42418</xdr:rowOff>
    </xdr:to>
    <xdr:sp macro="" textlink="">
      <xdr:nvSpPr>
        <xdr:cNvPr id="75" name="楕円 74">
          <a:extLst>
            <a:ext uri="{FF2B5EF4-FFF2-40B4-BE49-F238E27FC236}">
              <a16:creationId xmlns:a16="http://schemas.microsoft.com/office/drawing/2014/main" id="{96FFD10A-B764-42DF-AB75-D7CB22C7405D}"/>
            </a:ext>
          </a:extLst>
        </xdr:cNvPr>
        <xdr:cNvSpPr/>
      </xdr:nvSpPr>
      <xdr:spPr>
        <a:xfrm>
          <a:off x="2571750" y="62844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163068</xdr:rowOff>
    </xdr:from>
    <xdr:to>
      <xdr:col>19</xdr:col>
      <xdr:colOff>177800</xdr:colOff>
      <xdr:row>37</xdr:row>
      <xdr:rowOff>25908</xdr:rowOff>
    </xdr:to>
    <xdr:cxnSp macro="">
      <xdr:nvCxnSpPr>
        <xdr:cNvPr id="76" name="直線コネクタ 75">
          <a:extLst>
            <a:ext uri="{FF2B5EF4-FFF2-40B4-BE49-F238E27FC236}">
              <a16:creationId xmlns:a16="http://schemas.microsoft.com/office/drawing/2014/main" id="{2BB84EE3-8452-4B3E-8BDC-5805B5039DC3}"/>
            </a:ext>
          </a:extLst>
        </xdr:cNvPr>
        <xdr:cNvCxnSpPr/>
      </xdr:nvCxnSpPr>
      <xdr:spPr>
        <a:xfrm>
          <a:off x="2626360" y="6337173"/>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64262</xdr:rowOff>
    </xdr:from>
    <xdr:to>
      <xdr:col>10</xdr:col>
      <xdr:colOff>165100</xdr:colOff>
      <xdr:row>36</xdr:row>
      <xdr:rowOff>165862</xdr:rowOff>
    </xdr:to>
    <xdr:sp macro="" textlink="">
      <xdr:nvSpPr>
        <xdr:cNvPr id="77" name="楕円 76">
          <a:extLst>
            <a:ext uri="{FF2B5EF4-FFF2-40B4-BE49-F238E27FC236}">
              <a16:creationId xmlns:a16="http://schemas.microsoft.com/office/drawing/2014/main" id="{85029E23-F329-41A4-B088-4BE157C7D6B9}"/>
            </a:ext>
          </a:extLst>
        </xdr:cNvPr>
        <xdr:cNvSpPr/>
      </xdr:nvSpPr>
      <xdr:spPr>
        <a:xfrm>
          <a:off x="1774190" y="6232652"/>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115062</xdr:rowOff>
    </xdr:from>
    <xdr:to>
      <xdr:col>15</xdr:col>
      <xdr:colOff>50800</xdr:colOff>
      <xdr:row>36</xdr:row>
      <xdr:rowOff>163068</xdr:rowOff>
    </xdr:to>
    <xdr:cxnSp macro="">
      <xdr:nvCxnSpPr>
        <xdr:cNvPr id="78" name="直線コネクタ 77">
          <a:extLst>
            <a:ext uri="{FF2B5EF4-FFF2-40B4-BE49-F238E27FC236}">
              <a16:creationId xmlns:a16="http://schemas.microsoft.com/office/drawing/2014/main" id="{6FF0390A-EC8E-416C-B8E3-2E9CD83D79DA}"/>
            </a:ext>
          </a:extLst>
        </xdr:cNvPr>
        <xdr:cNvCxnSpPr/>
      </xdr:nvCxnSpPr>
      <xdr:spPr>
        <a:xfrm>
          <a:off x="1828800" y="6287262"/>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xdr:rowOff>
    </xdr:from>
    <xdr:to>
      <xdr:col>6</xdr:col>
      <xdr:colOff>38100</xdr:colOff>
      <xdr:row>36</xdr:row>
      <xdr:rowOff>117856</xdr:rowOff>
    </xdr:to>
    <xdr:sp macro="" textlink="">
      <xdr:nvSpPr>
        <xdr:cNvPr id="79" name="楕円 78">
          <a:extLst>
            <a:ext uri="{FF2B5EF4-FFF2-40B4-BE49-F238E27FC236}">
              <a16:creationId xmlns:a16="http://schemas.microsoft.com/office/drawing/2014/main" id="{A0338094-B467-462C-A6A5-573990924254}"/>
            </a:ext>
          </a:extLst>
        </xdr:cNvPr>
        <xdr:cNvSpPr/>
      </xdr:nvSpPr>
      <xdr:spPr>
        <a:xfrm>
          <a:off x="988060" y="61922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67056</xdr:rowOff>
    </xdr:from>
    <xdr:to>
      <xdr:col>10</xdr:col>
      <xdr:colOff>114300</xdr:colOff>
      <xdr:row>36</xdr:row>
      <xdr:rowOff>115062</xdr:rowOff>
    </xdr:to>
    <xdr:cxnSp macro="">
      <xdr:nvCxnSpPr>
        <xdr:cNvPr id="80" name="直線コネクタ 79">
          <a:extLst>
            <a:ext uri="{FF2B5EF4-FFF2-40B4-BE49-F238E27FC236}">
              <a16:creationId xmlns:a16="http://schemas.microsoft.com/office/drawing/2014/main" id="{C481F4EC-6E08-4C37-ABBB-0A4F4340AB54}"/>
            </a:ext>
          </a:extLst>
        </xdr:cNvPr>
        <xdr:cNvCxnSpPr/>
      </xdr:nvCxnSpPr>
      <xdr:spPr>
        <a:xfrm>
          <a:off x="1031240" y="6237351"/>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168419</xdr:rowOff>
    </xdr:from>
    <xdr:ext cx="405111" cy="259045"/>
    <xdr:sp macro="" textlink="">
      <xdr:nvSpPr>
        <xdr:cNvPr id="81" name="n_1aveValue【図書館】&#10;有形固定資産減価償却率">
          <a:extLst>
            <a:ext uri="{FF2B5EF4-FFF2-40B4-BE49-F238E27FC236}">
              <a16:creationId xmlns:a16="http://schemas.microsoft.com/office/drawing/2014/main" id="{AC869A6C-583B-42B2-A48D-A66E0A6BDB55}"/>
            </a:ext>
          </a:extLst>
        </xdr:cNvPr>
        <xdr:cNvSpPr txBox="1"/>
      </xdr:nvSpPr>
      <xdr:spPr>
        <a:xfrm>
          <a:off x="3239144" y="651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152417</xdr:rowOff>
    </xdr:from>
    <xdr:ext cx="405111" cy="259045"/>
    <xdr:sp macro="" textlink="">
      <xdr:nvSpPr>
        <xdr:cNvPr id="82" name="n_2aveValue【図書館】&#10;有形固定資産減価償却率">
          <a:extLst>
            <a:ext uri="{FF2B5EF4-FFF2-40B4-BE49-F238E27FC236}">
              <a16:creationId xmlns:a16="http://schemas.microsoft.com/office/drawing/2014/main" id="{925487B6-542A-4FD6-BB33-5712EACA015B}"/>
            </a:ext>
          </a:extLst>
        </xdr:cNvPr>
        <xdr:cNvSpPr txBox="1"/>
      </xdr:nvSpPr>
      <xdr:spPr>
        <a:xfrm>
          <a:off x="24390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104411</xdr:rowOff>
    </xdr:from>
    <xdr:ext cx="405111" cy="259045"/>
    <xdr:sp macro="" textlink="">
      <xdr:nvSpPr>
        <xdr:cNvPr id="83" name="n_3aveValue【図書館】&#10;有形固定資産減価償却率">
          <a:extLst>
            <a:ext uri="{FF2B5EF4-FFF2-40B4-BE49-F238E27FC236}">
              <a16:creationId xmlns:a16="http://schemas.microsoft.com/office/drawing/2014/main" id="{D49347DC-18B7-4B33-93D4-7C07CE9E626E}"/>
            </a:ext>
          </a:extLst>
        </xdr:cNvPr>
        <xdr:cNvSpPr txBox="1"/>
      </xdr:nvSpPr>
      <xdr:spPr>
        <a:xfrm>
          <a:off x="1641484" y="644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168419</xdr:rowOff>
    </xdr:from>
    <xdr:ext cx="405111" cy="259045"/>
    <xdr:sp macro="" textlink="">
      <xdr:nvSpPr>
        <xdr:cNvPr id="84" name="n_4aveValue【図書館】&#10;有形固定資産減価償却率">
          <a:extLst>
            <a:ext uri="{FF2B5EF4-FFF2-40B4-BE49-F238E27FC236}">
              <a16:creationId xmlns:a16="http://schemas.microsoft.com/office/drawing/2014/main" id="{6F92D6FA-1225-4C04-9171-BACB91B73C40}"/>
            </a:ext>
          </a:extLst>
        </xdr:cNvPr>
        <xdr:cNvSpPr txBox="1"/>
      </xdr:nvSpPr>
      <xdr:spPr>
        <a:xfrm>
          <a:off x="855354" y="651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93235</xdr:rowOff>
    </xdr:from>
    <xdr:ext cx="405111" cy="259045"/>
    <xdr:sp macro="" textlink="">
      <xdr:nvSpPr>
        <xdr:cNvPr id="85" name="n_1mainValue【図書館】&#10;有形固定資産減価償却率">
          <a:extLst>
            <a:ext uri="{FF2B5EF4-FFF2-40B4-BE49-F238E27FC236}">
              <a16:creationId xmlns:a16="http://schemas.microsoft.com/office/drawing/2014/main" id="{01CABE40-F328-49AE-B0BA-8830B92C4A34}"/>
            </a:ext>
          </a:extLst>
        </xdr:cNvPr>
        <xdr:cNvSpPr txBox="1"/>
      </xdr:nvSpPr>
      <xdr:spPr>
        <a:xfrm>
          <a:off x="3239144" y="609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58945</xdr:rowOff>
    </xdr:from>
    <xdr:ext cx="405111" cy="259045"/>
    <xdr:sp macro="" textlink="">
      <xdr:nvSpPr>
        <xdr:cNvPr id="86" name="n_2mainValue【図書館】&#10;有形固定資産減価償却率">
          <a:extLst>
            <a:ext uri="{FF2B5EF4-FFF2-40B4-BE49-F238E27FC236}">
              <a16:creationId xmlns:a16="http://schemas.microsoft.com/office/drawing/2014/main" id="{CA6EE370-9D31-43FC-8222-D0AE61F86CA0}"/>
            </a:ext>
          </a:extLst>
        </xdr:cNvPr>
        <xdr:cNvSpPr txBox="1"/>
      </xdr:nvSpPr>
      <xdr:spPr>
        <a:xfrm>
          <a:off x="2439044" y="6055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10939</xdr:rowOff>
    </xdr:from>
    <xdr:ext cx="405111" cy="259045"/>
    <xdr:sp macro="" textlink="">
      <xdr:nvSpPr>
        <xdr:cNvPr id="87" name="n_3mainValue【図書館】&#10;有形固定資産減価償却率">
          <a:extLst>
            <a:ext uri="{FF2B5EF4-FFF2-40B4-BE49-F238E27FC236}">
              <a16:creationId xmlns:a16="http://schemas.microsoft.com/office/drawing/2014/main" id="{A5DCB4AB-0E0A-4181-98D8-2C777E3A912A}"/>
            </a:ext>
          </a:extLst>
        </xdr:cNvPr>
        <xdr:cNvSpPr txBox="1"/>
      </xdr:nvSpPr>
      <xdr:spPr>
        <a:xfrm>
          <a:off x="1641484" y="6013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134383</xdr:rowOff>
    </xdr:from>
    <xdr:ext cx="405111" cy="259045"/>
    <xdr:sp macro="" textlink="">
      <xdr:nvSpPr>
        <xdr:cNvPr id="88" name="n_4mainValue【図書館】&#10;有形固定資産減価償却率">
          <a:extLst>
            <a:ext uri="{FF2B5EF4-FFF2-40B4-BE49-F238E27FC236}">
              <a16:creationId xmlns:a16="http://schemas.microsoft.com/office/drawing/2014/main" id="{A3796B5E-7415-41F5-872D-8C7B255DE7CA}"/>
            </a:ext>
          </a:extLst>
        </xdr:cNvPr>
        <xdr:cNvSpPr txBox="1"/>
      </xdr:nvSpPr>
      <xdr:spPr>
        <a:xfrm>
          <a:off x="855354" y="595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86B8421-7AFC-4F6F-879C-C1D6E58ABC7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5BDE664-BE18-4009-8447-862D2F2F4E1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730EB0D-8459-4E40-A30D-2FE34611D5B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C10C5BD-309E-47A7-B8B5-6C7189A71503}"/>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7B9F72A-F360-4E4B-8117-00CE2B0E187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F44167C-85F2-4B13-BBA8-D087FA8D16E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5FD6145-CE59-4F76-8693-2F74B1DA5F4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0DD2DB6-49CE-42B3-A0BE-A7C1F384016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BD5A1EA-9EBC-47B4-97BA-46E755C164C0}"/>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CB42103-0DB2-45AE-A9D0-88291E67D6C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8475C893-CF2D-4CEA-8F47-9F5B8E3D2532}"/>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F0C2879E-6D90-41C4-B439-0FA4482F58F7}"/>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B7EA813A-1E26-4656-A230-F64B337833DF}"/>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id="{C0EE4BEF-428D-4C19-B3BE-8720D817E784}"/>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97957073-A252-4D63-9415-D7FDB2084041}"/>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id="{337E2590-C521-49E7-AEB0-DB18AC87B7A6}"/>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894B783E-68B3-4EFA-9AA8-E475566EC6FA}"/>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id="{EE48210E-216C-4AA4-A73B-D3B9A9CC0009}"/>
            </a:ext>
          </a:extLst>
        </xdr:cNvPr>
        <xdr:cNvSpPr txBox="1"/>
      </xdr:nvSpPr>
      <xdr:spPr>
        <a:xfrm>
          <a:off x="5527221"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5407BB46-EBF5-4B27-8348-B641AFB487C5}"/>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8" name="テキスト ボックス 107">
          <a:extLst>
            <a:ext uri="{FF2B5EF4-FFF2-40B4-BE49-F238E27FC236}">
              <a16:creationId xmlns:a16="http://schemas.microsoft.com/office/drawing/2014/main" id="{87563B9C-BCC7-4BEE-B0B0-73813CE8251E}"/>
            </a:ext>
          </a:extLst>
        </xdr:cNvPr>
        <xdr:cNvSpPr txBox="1"/>
      </xdr:nvSpPr>
      <xdr:spPr>
        <a:xfrm>
          <a:off x="5527221"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8C409FD2-A230-4ED8-9E23-F596760A7844}"/>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0" name="テキスト ボックス 109">
          <a:extLst>
            <a:ext uri="{FF2B5EF4-FFF2-40B4-BE49-F238E27FC236}">
              <a16:creationId xmlns:a16="http://schemas.microsoft.com/office/drawing/2014/main" id="{5D720A16-FCB4-4F87-97FC-A92E4275929D}"/>
            </a:ext>
          </a:extLst>
        </xdr:cNvPr>
        <xdr:cNvSpPr txBox="1"/>
      </xdr:nvSpPr>
      <xdr:spPr>
        <a:xfrm>
          <a:off x="5527221"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9FD02A0-5837-427A-9B62-54090D20142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BD43425B-8A63-40A7-91C2-8C4FF68EEA7B}"/>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6154AB5-C143-4FA1-A8F6-85C0E2C6746D}"/>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125186</xdr:rowOff>
    </xdr:from>
    <xdr:to>
      <xdr:col>54</xdr:col>
      <xdr:colOff>189865</xdr:colOff>
      <xdr:row>41</xdr:row>
      <xdr:rowOff>100693</xdr:rowOff>
    </xdr:to>
    <xdr:cxnSp macro="">
      <xdr:nvCxnSpPr>
        <xdr:cNvPr id="114" name="直線コネクタ 113">
          <a:extLst>
            <a:ext uri="{FF2B5EF4-FFF2-40B4-BE49-F238E27FC236}">
              <a16:creationId xmlns:a16="http://schemas.microsoft.com/office/drawing/2014/main" id="{816F90FC-D1E5-497D-9924-9AAEB8C22B05}"/>
            </a:ext>
          </a:extLst>
        </xdr:cNvPr>
        <xdr:cNvCxnSpPr/>
      </xdr:nvCxnSpPr>
      <xdr:spPr>
        <a:xfrm flipV="1">
          <a:off x="9429115" y="5613491"/>
          <a:ext cx="0" cy="1512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104520</xdr:rowOff>
    </xdr:from>
    <xdr:ext cx="469744" cy="259045"/>
    <xdr:sp macro="" textlink="">
      <xdr:nvSpPr>
        <xdr:cNvPr id="115" name="【図書館】&#10;一人当たり面積最小値テキスト">
          <a:extLst>
            <a:ext uri="{FF2B5EF4-FFF2-40B4-BE49-F238E27FC236}">
              <a16:creationId xmlns:a16="http://schemas.microsoft.com/office/drawing/2014/main" id="{F4558460-822D-4D44-B19E-7763608CFDF8}"/>
            </a:ext>
          </a:extLst>
        </xdr:cNvPr>
        <xdr:cNvSpPr txBox="1"/>
      </xdr:nvSpPr>
      <xdr:spPr>
        <a:xfrm>
          <a:off x="9467850" y="713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100693</xdr:rowOff>
    </xdr:from>
    <xdr:to>
      <xdr:col>55</xdr:col>
      <xdr:colOff>88900</xdr:colOff>
      <xdr:row>41</xdr:row>
      <xdr:rowOff>100693</xdr:rowOff>
    </xdr:to>
    <xdr:cxnSp macro="">
      <xdr:nvCxnSpPr>
        <xdr:cNvPr id="116" name="直線コネクタ 115">
          <a:extLst>
            <a:ext uri="{FF2B5EF4-FFF2-40B4-BE49-F238E27FC236}">
              <a16:creationId xmlns:a16="http://schemas.microsoft.com/office/drawing/2014/main" id="{A547B9F6-478F-47D5-879C-6B6F0CD95F40}"/>
            </a:ext>
          </a:extLst>
        </xdr:cNvPr>
        <xdr:cNvCxnSpPr/>
      </xdr:nvCxnSpPr>
      <xdr:spPr>
        <a:xfrm>
          <a:off x="9356090" y="71263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71863</xdr:rowOff>
    </xdr:from>
    <xdr:ext cx="469744" cy="259045"/>
    <xdr:sp macro="" textlink="">
      <xdr:nvSpPr>
        <xdr:cNvPr id="117" name="【図書館】&#10;一人当たり面積最大値テキスト">
          <a:extLst>
            <a:ext uri="{FF2B5EF4-FFF2-40B4-BE49-F238E27FC236}">
              <a16:creationId xmlns:a16="http://schemas.microsoft.com/office/drawing/2014/main" id="{5D4C4C09-51AA-432A-B67D-38E85D097442}"/>
            </a:ext>
          </a:extLst>
        </xdr:cNvPr>
        <xdr:cNvSpPr txBox="1"/>
      </xdr:nvSpPr>
      <xdr:spPr>
        <a:xfrm>
          <a:off x="9467850" y="5384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125186</xdr:rowOff>
    </xdr:from>
    <xdr:to>
      <xdr:col>55</xdr:col>
      <xdr:colOff>88900</xdr:colOff>
      <xdr:row>32</xdr:row>
      <xdr:rowOff>125186</xdr:rowOff>
    </xdr:to>
    <xdr:cxnSp macro="">
      <xdr:nvCxnSpPr>
        <xdr:cNvPr id="118" name="直線コネクタ 117">
          <a:extLst>
            <a:ext uri="{FF2B5EF4-FFF2-40B4-BE49-F238E27FC236}">
              <a16:creationId xmlns:a16="http://schemas.microsoft.com/office/drawing/2014/main" id="{09A0659B-2EFB-4669-8C9B-B66302843ADC}"/>
            </a:ext>
          </a:extLst>
        </xdr:cNvPr>
        <xdr:cNvCxnSpPr/>
      </xdr:nvCxnSpPr>
      <xdr:spPr>
        <a:xfrm>
          <a:off x="9356090" y="56134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167112</xdr:rowOff>
    </xdr:from>
    <xdr:ext cx="469744" cy="259045"/>
    <xdr:sp macro="" textlink="">
      <xdr:nvSpPr>
        <xdr:cNvPr id="119" name="【図書館】&#10;一人当たり面積平均値テキスト">
          <a:extLst>
            <a:ext uri="{FF2B5EF4-FFF2-40B4-BE49-F238E27FC236}">
              <a16:creationId xmlns:a16="http://schemas.microsoft.com/office/drawing/2014/main" id="{3F2A472E-0E3F-4CC3-8B0F-EAC917F386BD}"/>
            </a:ext>
          </a:extLst>
        </xdr:cNvPr>
        <xdr:cNvSpPr txBox="1"/>
      </xdr:nvSpPr>
      <xdr:spPr>
        <a:xfrm>
          <a:off x="9467850" y="66860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17235</xdr:rowOff>
    </xdr:from>
    <xdr:to>
      <xdr:col>55</xdr:col>
      <xdr:colOff>50800</xdr:colOff>
      <xdr:row>39</xdr:row>
      <xdr:rowOff>118835</xdr:rowOff>
    </xdr:to>
    <xdr:sp macro="" textlink="">
      <xdr:nvSpPr>
        <xdr:cNvPr id="120" name="フローチャート: 判断 119">
          <a:extLst>
            <a:ext uri="{FF2B5EF4-FFF2-40B4-BE49-F238E27FC236}">
              <a16:creationId xmlns:a16="http://schemas.microsoft.com/office/drawing/2014/main" id="{58F5729C-8BCE-431E-A370-D22455095BF4}"/>
            </a:ext>
          </a:extLst>
        </xdr:cNvPr>
        <xdr:cNvSpPr/>
      </xdr:nvSpPr>
      <xdr:spPr>
        <a:xfrm>
          <a:off x="9394190" y="670759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33565</xdr:rowOff>
    </xdr:from>
    <xdr:to>
      <xdr:col>50</xdr:col>
      <xdr:colOff>165100</xdr:colOff>
      <xdr:row>39</xdr:row>
      <xdr:rowOff>135165</xdr:rowOff>
    </xdr:to>
    <xdr:sp macro="" textlink="">
      <xdr:nvSpPr>
        <xdr:cNvPr id="121" name="フローチャート: 判断 120">
          <a:extLst>
            <a:ext uri="{FF2B5EF4-FFF2-40B4-BE49-F238E27FC236}">
              <a16:creationId xmlns:a16="http://schemas.microsoft.com/office/drawing/2014/main" id="{524EBC3E-3C2B-4CB5-8D26-F5B8A8092C0B}"/>
            </a:ext>
          </a:extLst>
        </xdr:cNvPr>
        <xdr:cNvSpPr/>
      </xdr:nvSpPr>
      <xdr:spPr>
        <a:xfrm>
          <a:off x="8632190" y="671821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41728</xdr:rowOff>
    </xdr:from>
    <xdr:to>
      <xdr:col>46</xdr:col>
      <xdr:colOff>38100</xdr:colOff>
      <xdr:row>38</xdr:row>
      <xdr:rowOff>143328</xdr:rowOff>
    </xdr:to>
    <xdr:sp macro="" textlink="">
      <xdr:nvSpPr>
        <xdr:cNvPr id="122" name="フローチャート: 判断 121">
          <a:extLst>
            <a:ext uri="{FF2B5EF4-FFF2-40B4-BE49-F238E27FC236}">
              <a16:creationId xmlns:a16="http://schemas.microsoft.com/office/drawing/2014/main" id="{28AFEB80-1849-47E4-AD97-03A6278F82FF}"/>
            </a:ext>
          </a:extLst>
        </xdr:cNvPr>
        <xdr:cNvSpPr/>
      </xdr:nvSpPr>
      <xdr:spPr>
        <a:xfrm>
          <a:off x="7846060" y="65568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41728</xdr:rowOff>
    </xdr:from>
    <xdr:to>
      <xdr:col>41</xdr:col>
      <xdr:colOff>101600</xdr:colOff>
      <xdr:row>38</xdr:row>
      <xdr:rowOff>143328</xdr:rowOff>
    </xdr:to>
    <xdr:sp macro="" textlink="">
      <xdr:nvSpPr>
        <xdr:cNvPr id="123" name="フローチャート: 判断 122">
          <a:extLst>
            <a:ext uri="{FF2B5EF4-FFF2-40B4-BE49-F238E27FC236}">
              <a16:creationId xmlns:a16="http://schemas.microsoft.com/office/drawing/2014/main" id="{D5ED375B-E044-494F-8DB4-DA533DBFB5CA}"/>
            </a:ext>
          </a:extLst>
        </xdr:cNvPr>
        <xdr:cNvSpPr/>
      </xdr:nvSpPr>
      <xdr:spPr>
        <a:xfrm>
          <a:off x="7029450" y="655682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82550</xdr:rowOff>
    </xdr:from>
    <xdr:to>
      <xdr:col>36</xdr:col>
      <xdr:colOff>165100</xdr:colOff>
      <xdr:row>38</xdr:row>
      <xdr:rowOff>12700</xdr:rowOff>
    </xdr:to>
    <xdr:sp macro="" textlink="">
      <xdr:nvSpPr>
        <xdr:cNvPr id="124" name="フローチャート: 判断 123">
          <a:extLst>
            <a:ext uri="{FF2B5EF4-FFF2-40B4-BE49-F238E27FC236}">
              <a16:creationId xmlns:a16="http://schemas.microsoft.com/office/drawing/2014/main" id="{11D6D383-ED52-4325-987C-7BC1914C0FC9}"/>
            </a:ext>
          </a:extLst>
        </xdr:cNvPr>
        <xdr:cNvSpPr/>
      </xdr:nvSpPr>
      <xdr:spPr>
        <a:xfrm>
          <a:off x="6231890" y="64281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3AEEE6C-45B5-474C-B7AF-B0BD44E4859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A351FEF-EB52-4028-8458-3C5E8FBD564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77B595C-ED2A-4674-94CC-C05EBB23DAEE}"/>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6464205-E695-446C-8DBE-ECA011AFF00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E292526-8F95-4301-A53E-D3ABAF1218CC}"/>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74386</xdr:rowOff>
    </xdr:from>
    <xdr:to>
      <xdr:col>55</xdr:col>
      <xdr:colOff>50800</xdr:colOff>
      <xdr:row>33</xdr:row>
      <xdr:rowOff>4536</xdr:rowOff>
    </xdr:to>
    <xdr:sp macro="" textlink="">
      <xdr:nvSpPr>
        <xdr:cNvPr id="130" name="楕円 129">
          <a:extLst>
            <a:ext uri="{FF2B5EF4-FFF2-40B4-BE49-F238E27FC236}">
              <a16:creationId xmlns:a16="http://schemas.microsoft.com/office/drawing/2014/main" id="{B32B9F33-F21D-45D9-9CA5-601E389E1249}"/>
            </a:ext>
          </a:extLst>
        </xdr:cNvPr>
        <xdr:cNvSpPr/>
      </xdr:nvSpPr>
      <xdr:spPr>
        <a:xfrm>
          <a:off x="9394190" y="556078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27413</xdr:rowOff>
    </xdr:from>
    <xdr:ext cx="469744" cy="259045"/>
    <xdr:sp macro="" textlink="">
      <xdr:nvSpPr>
        <xdr:cNvPr id="131" name="【図書館】&#10;一人当たり面積該当値テキスト">
          <a:extLst>
            <a:ext uri="{FF2B5EF4-FFF2-40B4-BE49-F238E27FC236}">
              <a16:creationId xmlns:a16="http://schemas.microsoft.com/office/drawing/2014/main" id="{CFDD3EB1-881B-45FC-A717-FC08FA2DDB76}"/>
            </a:ext>
          </a:extLst>
        </xdr:cNvPr>
        <xdr:cNvSpPr txBox="1"/>
      </xdr:nvSpPr>
      <xdr:spPr>
        <a:xfrm>
          <a:off x="9467850" y="551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90714</xdr:rowOff>
    </xdr:from>
    <xdr:to>
      <xdr:col>50</xdr:col>
      <xdr:colOff>165100</xdr:colOff>
      <xdr:row>33</xdr:row>
      <xdr:rowOff>20864</xdr:rowOff>
    </xdr:to>
    <xdr:sp macro="" textlink="">
      <xdr:nvSpPr>
        <xdr:cNvPr id="132" name="楕円 131">
          <a:extLst>
            <a:ext uri="{FF2B5EF4-FFF2-40B4-BE49-F238E27FC236}">
              <a16:creationId xmlns:a16="http://schemas.microsoft.com/office/drawing/2014/main" id="{11509CA2-FE40-4550-A4EC-6216FEEAE5AF}"/>
            </a:ext>
          </a:extLst>
        </xdr:cNvPr>
        <xdr:cNvSpPr/>
      </xdr:nvSpPr>
      <xdr:spPr>
        <a:xfrm>
          <a:off x="8632190" y="558092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32</xdr:row>
      <xdr:rowOff>125186</xdr:rowOff>
    </xdr:from>
    <xdr:to>
      <xdr:col>55</xdr:col>
      <xdr:colOff>0</xdr:colOff>
      <xdr:row>32</xdr:row>
      <xdr:rowOff>141514</xdr:rowOff>
    </xdr:to>
    <xdr:cxnSp macro="">
      <xdr:nvCxnSpPr>
        <xdr:cNvPr id="133" name="直線コネクタ 132">
          <a:extLst>
            <a:ext uri="{FF2B5EF4-FFF2-40B4-BE49-F238E27FC236}">
              <a16:creationId xmlns:a16="http://schemas.microsoft.com/office/drawing/2014/main" id="{B0F37178-4350-4DE3-ACBB-30AB70B5696C}"/>
            </a:ext>
          </a:extLst>
        </xdr:cNvPr>
        <xdr:cNvCxnSpPr/>
      </xdr:nvCxnSpPr>
      <xdr:spPr>
        <a:xfrm flipV="1">
          <a:off x="8686800" y="5613491"/>
          <a:ext cx="74295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107043</xdr:rowOff>
    </xdr:from>
    <xdr:to>
      <xdr:col>46</xdr:col>
      <xdr:colOff>38100</xdr:colOff>
      <xdr:row>33</xdr:row>
      <xdr:rowOff>37193</xdr:rowOff>
    </xdr:to>
    <xdr:sp macro="" textlink="">
      <xdr:nvSpPr>
        <xdr:cNvPr id="134" name="楕円 133">
          <a:extLst>
            <a:ext uri="{FF2B5EF4-FFF2-40B4-BE49-F238E27FC236}">
              <a16:creationId xmlns:a16="http://schemas.microsoft.com/office/drawing/2014/main" id="{8B253DA4-5AFC-462E-93B5-2EC49D10211E}"/>
            </a:ext>
          </a:extLst>
        </xdr:cNvPr>
        <xdr:cNvSpPr/>
      </xdr:nvSpPr>
      <xdr:spPr>
        <a:xfrm>
          <a:off x="7846060" y="559153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141514</xdr:rowOff>
    </xdr:from>
    <xdr:to>
      <xdr:col>50</xdr:col>
      <xdr:colOff>114300</xdr:colOff>
      <xdr:row>32</xdr:row>
      <xdr:rowOff>157843</xdr:rowOff>
    </xdr:to>
    <xdr:cxnSp macro="">
      <xdr:nvCxnSpPr>
        <xdr:cNvPr id="135" name="直線コネクタ 134">
          <a:extLst>
            <a:ext uri="{FF2B5EF4-FFF2-40B4-BE49-F238E27FC236}">
              <a16:creationId xmlns:a16="http://schemas.microsoft.com/office/drawing/2014/main" id="{A13D294B-A28E-455D-BFFD-CA7D3A856263}"/>
            </a:ext>
          </a:extLst>
        </xdr:cNvPr>
        <xdr:cNvCxnSpPr/>
      </xdr:nvCxnSpPr>
      <xdr:spPr>
        <a:xfrm flipV="1">
          <a:off x="7889240" y="5626009"/>
          <a:ext cx="79756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123372</xdr:rowOff>
    </xdr:from>
    <xdr:to>
      <xdr:col>41</xdr:col>
      <xdr:colOff>101600</xdr:colOff>
      <xdr:row>33</xdr:row>
      <xdr:rowOff>53522</xdr:rowOff>
    </xdr:to>
    <xdr:sp macro="" textlink="">
      <xdr:nvSpPr>
        <xdr:cNvPr id="136" name="楕円 135">
          <a:extLst>
            <a:ext uri="{FF2B5EF4-FFF2-40B4-BE49-F238E27FC236}">
              <a16:creationId xmlns:a16="http://schemas.microsoft.com/office/drawing/2014/main" id="{C9F7E1ED-C399-4FF5-9B95-737C31D6E0FA}"/>
            </a:ext>
          </a:extLst>
        </xdr:cNvPr>
        <xdr:cNvSpPr/>
      </xdr:nvSpPr>
      <xdr:spPr>
        <a:xfrm>
          <a:off x="7029450" y="56116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32</xdr:row>
      <xdr:rowOff>157843</xdr:rowOff>
    </xdr:from>
    <xdr:to>
      <xdr:col>45</xdr:col>
      <xdr:colOff>177800</xdr:colOff>
      <xdr:row>33</xdr:row>
      <xdr:rowOff>2722</xdr:rowOff>
    </xdr:to>
    <xdr:cxnSp macro="">
      <xdr:nvCxnSpPr>
        <xdr:cNvPr id="137" name="直線コネクタ 136">
          <a:extLst>
            <a:ext uri="{FF2B5EF4-FFF2-40B4-BE49-F238E27FC236}">
              <a16:creationId xmlns:a16="http://schemas.microsoft.com/office/drawing/2014/main" id="{109DE4E8-A21C-45CE-9C85-E0EE31D0EEE1}"/>
            </a:ext>
          </a:extLst>
        </xdr:cNvPr>
        <xdr:cNvCxnSpPr/>
      </xdr:nvCxnSpPr>
      <xdr:spPr>
        <a:xfrm flipV="1">
          <a:off x="7084060" y="5646148"/>
          <a:ext cx="805180" cy="1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32</xdr:row>
      <xdr:rowOff>139700</xdr:rowOff>
    </xdr:from>
    <xdr:to>
      <xdr:col>36</xdr:col>
      <xdr:colOff>165100</xdr:colOff>
      <xdr:row>33</xdr:row>
      <xdr:rowOff>69850</xdr:rowOff>
    </xdr:to>
    <xdr:sp macro="" textlink="">
      <xdr:nvSpPr>
        <xdr:cNvPr id="138" name="楕円 137">
          <a:extLst>
            <a:ext uri="{FF2B5EF4-FFF2-40B4-BE49-F238E27FC236}">
              <a16:creationId xmlns:a16="http://schemas.microsoft.com/office/drawing/2014/main" id="{F4D31464-08DB-4DC5-9418-B45BD6CA1319}"/>
            </a:ext>
          </a:extLst>
        </xdr:cNvPr>
        <xdr:cNvSpPr/>
      </xdr:nvSpPr>
      <xdr:spPr>
        <a:xfrm>
          <a:off x="6231890" y="56222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2722</xdr:rowOff>
    </xdr:from>
    <xdr:to>
      <xdr:col>41</xdr:col>
      <xdr:colOff>50800</xdr:colOff>
      <xdr:row>33</xdr:row>
      <xdr:rowOff>19050</xdr:rowOff>
    </xdr:to>
    <xdr:cxnSp macro="">
      <xdr:nvCxnSpPr>
        <xdr:cNvPr id="139" name="直線コネクタ 138">
          <a:extLst>
            <a:ext uri="{FF2B5EF4-FFF2-40B4-BE49-F238E27FC236}">
              <a16:creationId xmlns:a16="http://schemas.microsoft.com/office/drawing/2014/main" id="{3946F821-141E-4F0B-8973-325D29F2A563}"/>
            </a:ext>
          </a:extLst>
        </xdr:cNvPr>
        <xdr:cNvCxnSpPr/>
      </xdr:nvCxnSpPr>
      <xdr:spPr>
        <a:xfrm flipV="1">
          <a:off x="6286500" y="5660572"/>
          <a:ext cx="79756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126292</xdr:rowOff>
    </xdr:from>
    <xdr:ext cx="469744" cy="259045"/>
    <xdr:sp macro="" textlink="">
      <xdr:nvSpPr>
        <xdr:cNvPr id="140" name="n_1aveValue【図書館】&#10;一人当たり面積">
          <a:extLst>
            <a:ext uri="{FF2B5EF4-FFF2-40B4-BE49-F238E27FC236}">
              <a16:creationId xmlns:a16="http://schemas.microsoft.com/office/drawing/2014/main" id="{6A7977FA-EE7A-45B6-902E-331E2E293E02}"/>
            </a:ext>
          </a:extLst>
        </xdr:cNvPr>
        <xdr:cNvSpPr txBox="1"/>
      </xdr:nvSpPr>
      <xdr:spPr>
        <a:xfrm>
          <a:off x="8454467" y="681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134455</xdr:rowOff>
    </xdr:from>
    <xdr:ext cx="469744" cy="259045"/>
    <xdr:sp macro="" textlink="">
      <xdr:nvSpPr>
        <xdr:cNvPr id="141" name="n_2aveValue【図書館】&#10;一人当たり面積">
          <a:extLst>
            <a:ext uri="{FF2B5EF4-FFF2-40B4-BE49-F238E27FC236}">
              <a16:creationId xmlns:a16="http://schemas.microsoft.com/office/drawing/2014/main" id="{2AFFBA9D-95B7-482D-9AAC-F50B7570C6ED}"/>
            </a:ext>
          </a:extLst>
        </xdr:cNvPr>
        <xdr:cNvSpPr txBox="1"/>
      </xdr:nvSpPr>
      <xdr:spPr>
        <a:xfrm>
          <a:off x="7673417" y="6645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134455</xdr:rowOff>
    </xdr:from>
    <xdr:ext cx="469744" cy="259045"/>
    <xdr:sp macro="" textlink="">
      <xdr:nvSpPr>
        <xdr:cNvPr id="142" name="n_3aveValue【図書館】&#10;一人当たり面積">
          <a:extLst>
            <a:ext uri="{FF2B5EF4-FFF2-40B4-BE49-F238E27FC236}">
              <a16:creationId xmlns:a16="http://schemas.microsoft.com/office/drawing/2014/main" id="{418F6E2D-1B1F-4302-AF7D-71329E2667BA}"/>
            </a:ext>
          </a:extLst>
        </xdr:cNvPr>
        <xdr:cNvSpPr txBox="1"/>
      </xdr:nvSpPr>
      <xdr:spPr>
        <a:xfrm>
          <a:off x="6866332" y="6645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3827</xdr:rowOff>
    </xdr:from>
    <xdr:ext cx="469744" cy="259045"/>
    <xdr:sp macro="" textlink="">
      <xdr:nvSpPr>
        <xdr:cNvPr id="143" name="n_4aveValue【図書館】&#10;一人当たり面積">
          <a:extLst>
            <a:ext uri="{FF2B5EF4-FFF2-40B4-BE49-F238E27FC236}">
              <a16:creationId xmlns:a16="http://schemas.microsoft.com/office/drawing/2014/main" id="{45FC7E8A-757E-4633-B22B-1D5CA046ACFB}"/>
            </a:ext>
          </a:extLst>
        </xdr:cNvPr>
        <xdr:cNvSpPr txBox="1"/>
      </xdr:nvSpPr>
      <xdr:spPr>
        <a:xfrm>
          <a:off x="6068772" y="652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31</xdr:row>
      <xdr:rowOff>37391</xdr:rowOff>
    </xdr:from>
    <xdr:ext cx="469744" cy="259045"/>
    <xdr:sp macro="" textlink="">
      <xdr:nvSpPr>
        <xdr:cNvPr id="144" name="n_1mainValue【図書館】&#10;一人当たり面積">
          <a:extLst>
            <a:ext uri="{FF2B5EF4-FFF2-40B4-BE49-F238E27FC236}">
              <a16:creationId xmlns:a16="http://schemas.microsoft.com/office/drawing/2014/main" id="{8B4E83C3-2C5A-4D45-BE60-A0004E285CFE}"/>
            </a:ext>
          </a:extLst>
        </xdr:cNvPr>
        <xdr:cNvSpPr txBox="1"/>
      </xdr:nvSpPr>
      <xdr:spPr>
        <a:xfrm>
          <a:off x="8454467" y="535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31</xdr:row>
      <xdr:rowOff>53720</xdr:rowOff>
    </xdr:from>
    <xdr:ext cx="469744" cy="259045"/>
    <xdr:sp macro="" textlink="">
      <xdr:nvSpPr>
        <xdr:cNvPr id="145" name="n_2mainValue【図書館】&#10;一人当たり面積">
          <a:extLst>
            <a:ext uri="{FF2B5EF4-FFF2-40B4-BE49-F238E27FC236}">
              <a16:creationId xmlns:a16="http://schemas.microsoft.com/office/drawing/2014/main" id="{C1AF0B40-2F27-4B49-8CFA-B690607C9EF7}"/>
            </a:ext>
          </a:extLst>
        </xdr:cNvPr>
        <xdr:cNvSpPr txBox="1"/>
      </xdr:nvSpPr>
      <xdr:spPr>
        <a:xfrm>
          <a:off x="7673417" y="537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31</xdr:row>
      <xdr:rowOff>70049</xdr:rowOff>
    </xdr:from>
    <xdr:ext cx="469744" cy="259045"/>
    <xdr:sp macro="" textlink="">
      <xdr:nvSpPr>
        <xdr:cNvPr id="146" name="n_3mainValue【図書館】&#10;一人当たり面積">
          <a:extLst>
            <a:ext uri="{FF2B5EF4-FFF2-40B4-BE49-F238E27FC236}">
              <a16:creationId xmlns:a16="http://schemas.microsoft.com/office/drawing/2014/main" id="{DFED9A4D-2008-42F6-BDF0-7751E423A9AC}"/>
            </a:ext>
          </a:extLst>
        </xdr:cNvPr>
        <xdr:cNvSpPr txBox="1"/>
      </xdr:nvSpPr>
      <xdr:spPr>
        <a:xfrm>
          <a:off x="6866332" y="538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31</xdr:row>
      <xdr:rowOff>86377</xdr:rowOff>
    </xdr:from>
    <xdr:ext cx="469744" cy="259045"/>
    <xdr:sp macro="" textlink="">
      <xdr:nvSpPr>
        <xdr:cNvPr id="147" name="n_4mainValue【図書館】&#10;一人当たり面積">
          <a:extLst>
            <a:ext uri="{FF2B5EF4-FFF2-40B4-BE49-F238E27FC236}">
              <a16:creationId xmlns:a16="http://schemas.microsoft.com/office/drawing/2014/main" id="{D20BFB26-47A4-42BC-9AEE-0C47E62CA97F}"/>
            </a:ext>
          </a:extLst>
        </xdr:cNvPr>
        <xdr:cNvSpPr txBox="1"/>
      </xdr:nvSpPr>
      <xdr:spPr>
        <a:xfrm>
          <a:off x="6068772" y="540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1E004EE-ACB7-4135-BE1C-DD4DC385FB50}"/>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42D5A5B-72C6-41E9-934E-D4369089E6EC}"/>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CE30913-8E0B-469D-B455-A93E73476EB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8357D31-A744-4F0A-B8DD-AAFF7DB5C83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1DBCD83-8EF0-4C59-85A2-B2E770E6948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17BD0E3-F234-45C9-99C5-4DF2B530361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D9F26E8-E8AA-4A3E-84E7-F23768B5797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F30CCE4-94E0-4E10-8A80-31B0E3BD52F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514EE3A-EB48-4802-B0ED-ED8E7C9D244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11DFD62-B9CB-4274-986A-A233526F4EA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F7CDE7B-EAF6-4BCF-BD76-ACFAE9768DD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120E388-F680-4C69-BC4F-7BAB34583B9E}"/>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6CD9017-B8D4-4FA7-A458-60AE69F5C160}"/>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F6784B0-6B7E-4075-B6B8-8AC7641CD7F2}"/>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83BDD02-6AB2-40D0-8418-6C88C966BD21}"/>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D48D61A-5BF5-46BA-ADE3-287F12E8614A}"/>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AB7624D-73FD-4068-9438-9CCEDE0145C6}"/>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7F24EF7-2343-4BF9-9534-EBC6CD6CF028}"/>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07F7416-AD7D-4F0B-9EC7-F19070368480}"/>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46D7F46-16B0-4989-9EE0-303BB08E10CB}"/>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68705D0-D1E8-4C89-B7E9-E04C3868F785}"/>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06230CF-AAE3-4DF0-AEA5-E60BBDD5E19F}"/>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70" name="テキスト ボックス 169">
          <a:extLst>
            <a:ext uri="{FF2B5EF4-FFF2-40B4-BE49-F238E27FC236}">
              <a16:creationId xmlns:a16="http://schemas.microsoft.com/office/drawing/2014/main" id="{0A109970-88D9-4673-8F69-8CFF20A37A94}"/>
            </a:ext>
          </a:extLst>
        </xdr:cNvPr>
        <xdr:cNvSpPr txBox="1"/>
      </xdr:nvSpPr>
      <xdr:spPr>
        <a:xfrm>
          <a:off x="34370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7229CA9-B441-4698-A5C8-9A8E86A8D47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E5DD5E37-82C2-4B5E-B5E2-3A5DF75B3AA9}"/>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83633C83-1DA2-429C-8361-33BBC957313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63</xdr:row>
      <xdr:rowOff>60416</xdr:rowOff>
    </xdr:to>
    <xdr:cxnSp macro="">
      <xdr:nvCxnSpPr>
        <xdr:cNvPr id="174" name="直線コネクタ 173">
          <a:extLst>
            <a:ext uri="{FF2B5EF4-FFF2-40B4-BE49-F238E27FC236}">
              <a16:creationId xmlns:a16="http://schemas.microsoft.com/office/drawing/2014/main" id="{05D1A264-3D0F-42CC-A493-F2688A0EB5E7}"/>
            </a:ext>
          </a:extLst>
        </xdr:cNvPr>
        <xdr:cNvCxnSpPr/>
      </xdr:nvCxnSpPr>
      <xdr:spPr>
        <a:xfrm flipV="1">
          <a:off x="4173855" y="9411788"/>
          <a:ext cx="0" cy="1446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64243</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16EB4F12-2AA3-4C61-A8B6-3A616EFF7B14}"/>
            </a:ext>
          </a:extLst>
        </xdr:cNvPr>
        <xdr:cNvSpPr txBox="1"/>
      </xdr:nvSpPr>
      <xdr:spPr>
        <a:xfrm>
          <a:off x="4212590" y="1086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60416</xdr:rowOff>
    </xdr:from>
    <xdr:to>
      <xdr:col>24</xdr:col>
      <xdr:colOff>152400</xdr:colOff>
      <xdr:row>63</xdr:row>
      <xdr:rowOff>60416</xdr:rowOff>
    </xdr:to>
    <xdr:cxnSp macro="">
      <xdr:nvCxnSpPr>
        <xdr:cNvPr id="176" name="直線コネクタ 175">
          <a:extLst>
            <a:ext uri="{FF2B5EF4-FFF2-40B4-BE49-F238E27FC236}">
              <a16:creationId xmlns:a16="http://schemas.microsoft.com/office/drawing/2014/main" id="{F2072AA3-4610-4905-8B3F-5FB953768DA6}"/>
            </a:ext>
          </a:extLst>
        </xdr:cNvPr>
        <xdr:cNvCxnSpPr/>
      </xdr:nvCxnSpPr>
      <xdr:spPr>
        <a:xfrm>
          <a:off x="4112260" y="108579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B3782584-9E46-4AD0-B342-453554576AD1}"/>
            </a:ext>
          </a:extLst>
        </xdr:cNvPr>
        <xdr:cNvSpPr txBox="1"/>
      </xdr:nvSpPr>
      <xdr:spPr>
        <a:xfrm>
          <a:off x="4212590" y="9183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178" name="直線コネクタ 177">
          <a:extLst>
            <a:ext uri="{FF2B5EF4-FFF2-40B4-BE49-F238E27FC236}">
              <a16:creationId xmlns:a16="http://schemas.microsoft.com/office/drawing/2014/main" id="{C5210FC9-5719-452C-91B9-156045EBC8AA}"/>
            </a:ext>
          </a:extLst>
        </xdr:cNvPr>
        <xdr:cNvCxnSpPr/>
      </xdr:nvCxnSpPr>
      <xdr:spPr>
        <a:xfrm>
          <a:off x="4112260" y="94117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16164</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ACE069CF-28BB-4A56-9335-5F9428876745}"/>
            </a:ext>
          </a:extLst>
        </xdr:cNvPr>
        <xdr:cNvSpPr txBox="1"/>
      </xdr:nvSpPr>
      <xdr:spPr>
        <a:xfrm>
          <a:off x="4212590" y="99640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164737</xdr:rowOff>
    </xdr:from>
    <xdr:to>
      <xdr:col>24</xdr:col>
      <xdr:colOff>114300</xdr:colOff>
      <xdr:row>59</xdr:row>
      <xdr:rowOff>94887</xdr:rowOff>
    </xdr:to>
    <xdr:sp macro="" textlink="">
      <xdr:nvSpPr>
        <xdr:cNvPr id="180" name="フローチャート: 判断 179">
          <a:extLst>
            <a:ext uri="{FF2B5EF4-FFF2-40B4-BE49-F238E27FC236}">
              <a16:creationId xmlns:a16="http://schemas.microsoft.com/office/drawing/2014/main" id="{C6E2DA33-5727-46CB-BDBC-C69F6AFA23B5}"/>
            </a:ext>
          </a:extLst>
        </xdr:cNvPr>
        <xdr:cNvSpPr/>
      </xdr:nvSpPr>
      <xdr:spPr>
        <a:xfrm>
          <a:off x="4131310" y="101126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109220</xdr:rowOff>
    </xdr:from>
    <xdr:to>
      <xdr:col>20</xdr:col>
      <xdr:colOff>38100</xdr:colOff>
      <xdr:row>59</xdr:row>
      <xdr:rowOff>39370</xdr:rowOff>
    </xdr:to>
    <xdr:sp macro="" textlink="">
      <xdr:nvSpPr>
        <xdr:cNvPr id="181" name="フローチャート: 判断 180">
          <a:extLst>
            <a:ext uri="{FF2B5EF4-FFF2-40B4-BE49-F238E27FC236}">
              <a16:creationId xmlns:a16="http://schemas.microsoft.com/office/drawing/2014/main" id="{00565F7F-AF9B-4207-B6B3-D9AAD123CCB8}"/>
            </a:ext>
          </a:extLst>
        </xdr:cNvPr>
        <xdr:cNvSpPr/>
      </xdr:nvSpPr>
      <xdr:spPr>
        <a:xfrm>
          <a:off x="3388360" y="100514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164737</xdr:rowOff>
    </xdr:from>
    <xdr:to>
      <xdr:col>15</xdr:col>
      <xdr:colOff>101600</xdr:colOff>
      <xdr:row>59</xdr:row>
      <xdr:rowOff>94887</xdr:rowOff>
    </xdr:to>
    <xdr:sp macro="" textlink="">
      <xdr:nvSpPr>
        <xdr:cNvPr id="182" name="フローチャート: 判断 181">
          <a:extLst>
            <a:ext uri="{FF2B5EF4-FFF2-40B4-BE49-F238E27FC236}">
              <a16:creationId xmlns:a16="http://schemas.microsoft.com/office/drawing/2014/main" id="{8C93D4E3-8DF7-45A3-A661-C595014A247A}"/>
            </a:ext>
          </a:extLst>
        </xdr:cNvPr>
        <xdr:cNvSpPr/>
      </xdr:nvSpPr>
      <xdr:spPr>
        <a:xfrm>
          <a:off x="2571750" y="101126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105954</xdr:rowOff>
    </xdr:from>
    <xdr:to>
      <xdr:col>10</xdr:col>
      <xdr:colOff>165100</xdr:colOff>
      <xdr:row>59</xdr:row>
      <xdr:rowOff>36104</xdr:rowOff>
    </xdr:to>
    <xdr:sp macro="" textlink="">
      <xdr:nvSpPr>
        <xdr:cNvPr id="183" name="フローチャート: 判断 182">
          <a:extLst>
            <a:ext uri="{FF2B5EF4-FFF2-40B4-BE49-F238E27FC236}">
              <a16:creationId xmlns:a16="http://schemas.microsoft.com/office/drawing/2014/main" id="{383E968D-ACEE-4AA5-AC3F-CB71CFAA44BD}"/>
            </a:ext>
          </a:extLst>
        </xdr:cNvPr>
        <xdr:cNvSpPr/>
      </xdr:nvSpPr>
      <xdr:spPr>
        <a:xfrm>
          <a:off x="1774190" y="1004814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56</xdr:row>
      <xdr:rowOff>151674</xdr:rowOff>
    </xdr:from>
    <xdr:to>
      <xdr:col>6</xdr:col>
      <xdr:colOff>38100</xdr:colOff>
      <xdr:row>57</xdr:row>
      <xdr:rowOff>81824</xdr:rowOff>
    </xdr:to>
    <xdr:sp macro="" textlink="">
      <xdr:nvSpPr>
        <xdr:cNvPr id="184" name="フローチャート: 判断 183">
          <a:extLst>
            <a:ext uri="{FF2B5EF4-FFF2-40B4-BE49-F238E27FC236}">
              <a16:creationId xmlns:a16="http://schemas.microsoft.com/office/drawing/2014/main" id="{8CB39C9A-3D3D-439D-95A3-7DE04C0F0E94}"/>
            </a:ext>
          </a:extLst>
        </xdr:cNvPr>
        <xdr:cNvSpPr/>
      </xdr:nvSpPr>
      <xdr:spPr>
        <a:xfrm>
          <a:off x="988060" y="97528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A2EB885-E2F5-40B9-817F-AD6EF7B005E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FEB526D-B142-4B95-BDB9-05136E2C68A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8FD2E5-37A9-4AEC-81FF-7F1CD0B11F3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8CDBA00-4F52-4524-96C3-373B3A7A5CB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9860CE9-3954-499F-A437-3E8C996FD415}"/>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127181</xdr:rowOff>
    </xdr:from>
    <xdr:to>
      <xdr:col>24</xdr:col>
      <xdr:colOff>114300</xdr:colOff>
      <xdr:row>62</xdr:row>
      <xdr:rowOff>57331</xdr:rowOff>
    </xdr:to>
    <xdr:sp macro="" textlink="">
      <xdr:nvSpPr>
        <xdr:cNvPr id="190" name="楕円 189">
          <a:extLst>
            <a:ext uri="{FF2B5EF4-FFF2-40B4-BE49-F238E27FC236}">
              <a16:creationId xmlns:a16="http://schemas.microsoft.com/office/drawing/2014/main" id="{EA435F94-FC37-4D27-9D2C-9BDD63A401D0}"/>
            </a:ext>
          </a:extLst>
        </xdr:cNvPr>
        <xdr:cNvSpPr/>
      </xdr:nvSpPr>
      <xdr:spPr>
        <a:xfrm>
          <a:off x="4131310" y="105894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105608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423E25F8-3B80-4BC4-8145-5D16ADC19441}"/>
            </a:ext>
          </a:extLst>
        </xdr:cNvPr>
        <xdr:cNvSpPr txBox="1"/>
      </xdr:nvSpPr>
      <xdr:spPr>
        <a:xfrm>
          <a:off x="4212590"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120650</xdr:rowOff>
    </xdr:from>
    <xdr:to>
      <xdr:col>20</xdr:col>
      <xdr:colOff>38100</xdr:colOff>
      <xdr:row>62</xdr:row>
      <xdr:rowOff>50800</xdr:rowOff>
    </xdr:to>
    <xdr:sp macro="" textlink="">
      <xdr:nvSpPr>
        <xdr:cNvPr id="192" name="楕円 191">
          <a:extLst>
            <a:ext uri="{FF2B5EF4-FFF2-40B4-BE49-F238E27FC236}">
              <a16:creationId xmlns:a16="http://schemas.microsoft.com/office/drawing/2014/main" id="{A4703F89-C832-4B1E-BE9C-9D50E97882F8}"/>
            </a:ext>
          </a:extLst>
        </xdr:cNvPr>
        <xdr:cNvSpPr/>
      </xdr:nvSpPr>
      <xdr:spPr>
        <a:xfrm>
          <a:off x="3388360" y="10581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0</xdr:rowOff>
    </xdr:from>
    <xdr:to>
      <xdr:col>24</xdr:col>
      <xdr:colOff>63500</xdr:colOff>
      <xdr:row>62</xdr:row>
      <xdr:rowOff>6531</xdr:rowOff>
    </xdr:to>
    <xdr:cxnSp macro="">
      <xdr:nvCxnSpPr>
        <xdr:cNvPr id="193" name="直線コネクタ 192">
          <a:extLst>
            <a:ext uri="{FF2B5EF4-FFF2-40B4-BE49-F238E27FC236}">
              <a16:creationId xmlns:a16="http://schemas.microsoft.com/office/drawing/2014/main" id="{FDBCF545-C9D3-4817-B3E0-D0BF5FA4A3DC}"/>
            </a:ext>
          </a:extLst>
        </xdr:cNvPr>
        <xdr:cNvCxnSpPr/>
      </xdr:nvCxnSpPr>
      <xdr:spPr>
        <a:xfrm>
          <a:off x="3431540" y="10629900"/>
          <a:ext cx="74295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32476</xdr:rowOff>
    </xdr:from>
    <xdr:to>
      <xdr:col>15</xdr:col>
      <xdr:colOff>101600</xdr:colOff>
      <xdr:row>61</xdr:row>
      <xdr:rowOff>134076</xdr:rowOff>
    </xdr:to>
    <xdr:sp macro="" textlink="">
      <xdr:nvSpPr>
        <xdr:cNvPr id="194" name="楕円 193">
          <a:extLst>
            <a:ext uri="{FF2B5EF4-FFF2-40B4-BE49-F238E27FC236}">
              <a16:creationId xmlns:a16="http://schemas.microsoft.com/office/drawing/2014/main" id="{020B0FD3-DA45-4DAB-A211-25E597414083}"/>
            </a:ext>
          </a:extLst>
        </xdr:cNvPr>
        <xdr:cNvSpPr/>
      </xdr:nvSpPr>
      <xdr:spPr>
        <a:xfrm>
          <a:off x="2571750" y="1048902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83276</xdr:rowOff>
    </xdr:from>
    <xdr:to>
      <xdr:col>19</xdr:col>
      <xdr:colOff>177800</xdr:colOff>
      <xdr:row>62</xdr:row>
      <xdr:rowOff>0</xdr:rowOff>
    </xdr:to>
    <xdr:cxnSp macro="">
      <xdr:nvCxnSpPr>
        <xdr:cNvPr id="195" name="直線コネクタ 194">
          <a:extLst>
            <a:ext uri="{FF2B5EF4-FFF2-40B4-BE49-F238E27FC236}">
              <a16:creationId xmlns:a16="http://schemas.microsoft.com/office/drawing/2014/main" id="{6F3CEDE8-E159-4C88-BE18-A527A27B4AD8}"/>
            </a:ext>
          </a:extLst>
        </xdr:cNvPr>
        <xdr:cNvCxnSpPr/>
      </xdr:nvCxnSpPr>
      <xdr:spPr>
        <a:xfrm>
          <a:off x="2626360" y="10543631"/>
          <a:ext cx="805180" cy="8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115751</xdr:rowOff>
    </xdr:from>
    <xdr:to>
      <xdr:col>10</xdr:col>
      <xdr:colOff>165100</xdr:colOff>
      <xdr:row>61</xdr:row>
      <xdr:rowOff>45901</xdr:rowOff>
    </xdr:to>
    <xdr:sp macro="" textlink="">
      <xdr:nvSpPr>
        <xdr:cNvPr id="196" name="楕円 195">
          <a:extLst>
            <a:ext uri="{FF2B5EF4-FFF2-40B4-BE49-F238E27FC236}">
              <a16:creationId xmlns:a16="http://schemas.microsoft.com/office/drawing/2014/main" id="{C7D7BD7D-CBAC-4950-893D-F79F06B2E168}"/>
            </a:ext>
          </a:extLst>
        </xdr:cNvPr>
        <xdr:cNvSpPr/>
      </xdr:nvSpPr>
      <xdr:spPr>
        <a:xfrm>
          <a:off x="1774190" y="1040275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166551</xdr:rowOff>
    </xdr:from>
    <xdr:to>
      <xdr:col>15</xdr:col>
      <xdr:colOff>50800</xdr:colOff>
      <xdr:row>61</xdr:row>
      <xdr:rowOff>83276</xdr:rowOff>
    </xdr:to>
    <xdr:cxnSp macro="">
      <xdr:nvCxnSpPr>
        <xdr:cNvPr id="197" name="直線コネクタ 196">
          <a:extLst>
            <a:ext uri="{FF2B5EF4-FFF2-40B4-BE49-F238E27FC236}">
              <a16:creationId xmlns:a16="http://schemas.microsoft.com/office/drawing/2014/main" id="{18E973A5-7E01-470B-AFFE-A9069D211EF8}"/>
            </a:ext>
          </a:extLst>
        </xdr:cNvPr>
        <xdr:cNvCxnSpPr/>
      </xdr:nvCxnSpPr>
      <xdr:spPr>
        <a:xfrm>
          <a:off x="1828800" y="10457361"/>
          <a:ext cx="797560" cy="86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30843</xdr:rowOff>
    </xdr:from>
    <xdr:to>
      <xdr:col>6</xdr:col>
      <xdr:colOff>38100</xdr:colOff>
      <xdr:row>60</xdr:row>
      <xdr:rowOff>132443</xdr:rowOff>
    </xdr:to>
    <xdr:sp macro="" textlink="">
      <xdr:nvSpPr>
        <xdr:cNvPr id="198" name="楕円 197">
          <a:extLst>
            <a:ext uri="{FF2B5EF4-FFF2-40B4-BE49-F238E27FC236}">
              <a16:creationId xmlns:a16="http://schemas.microsoft.com/office/drawing/2014/main" id="{55A2C053-FED5-4F60-84F4-05DBEECA2297}"/>
            </a:ext>
          </a:extLst>
        </xdr:cNvPr>
        <xdr:cNvSpPr/>
      </xdr:nvSpPr>
      <xdr:spPr>
        <a:xfrm>
          <a:off x="988060" y="1031593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81643</xdr:rowOff>
    </xdr:from>
    <xdr:to>
      <xdr:col>10</xdr:col>
      <xdr:colOff>114300</xdr:colOff>
      <xdr:row>60</xdr:row>
      <xdr:rowOff>166551</xdr:rowOff>
    </xdr:to>
    <xdr:cxnSp macro="">
      <xdr:nvCxnSpPr>
        <xdr:cNvPr id="199" name="直線コネクタ 198">
          <a:extLst>
            <a:ext uri="{FF2B5EF4-FFF2-40B4-BE49-F238E27FC236}">
              <a16:creationId xmlns:a16="http://schemas.microsoft.com/office/drawing/2014/main" id="{297C8C8B-7AAD-48D6-8A92-C746C2944351}"/>
            </a:ext>
          </a:extLst>
        </xdr:cNvPr>
        <xdr:cNvCxnSpPr/>
      </xdr:nvCxnSpPr>
      <xdr:spPr>
        <a:xfrm>
          <a:off x="1031240" y="10370548"/>
          <a:ext cx="797560" cy="8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55897</xdr:rowOff>
    </xdr:from>
    <xdr:ext cx="405111" cy="259045"/>
    <xdr:sp macro="" textlink="">
      <xdr:nvSpPr>
        <xdr:cNvPr id="200" name="n_1aveValue【体育館・プール】&#10;有形固定資産減価償却率">
          <a:extLst>
            <a:ext uri="{FF2B5EF4-FFF2-40B4-BE49-F238E27FC236}">
              <a16:creationId xmlns:a16="http://schemas.microsoft.com/office/drawing/2014/main" id="{A0D1440E-4C1F-4C82-89AA-DEB69BA2DAC8}"/>
            </a:ext>
          </a:extLst>
        </xdr:cNvPr>
        <xdr:cNvSpPr txBox="1"/>
      </xdr:nvSpPr>
      <xdr:spPr>
        <a:xfrm>
          <a:off x="32391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111414</xdr:rowOff>
    </xdr:from>
    <xdr:ext cx="405111" cy="259045"/>
    <xdr:sp macro="" textlink="">
      <xdr:nvSpPr>
        <xdr:cNvPr id="201" name="n_2aveValue【体育館・プール】&#10;有形固定資産減価償却率">
          <a:extLst>
            <a:ext uri="{FF2B5EF4-FFF2-40B4-BE49-F238E27FC236}">
              <a16:creationId xmlns:a16="http://schemas.microsoft.com/office/drawing/2014/main" id="{5E7DFAA5-6B64-4073-8110-FDEA7BCE8BC7}"/>
            </a:ext>
          </a:extLst>
        </xdr:cNvPr>
        <xdr:cNvSpPr txBox="1"/>
      </xdr:nvSpPr>
      <xdr:spPr>
        <a:xfrm>
          <a:off x="24390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52631</xdr:rowOff>
    </xdr:from>
    <xdr:ext cx="405111" cy="259045"/>
    <xdr:sp macro="" textlink="">
      <xdr:nvSpPr>
        <xdr:cNvPr id="202" name="n_3aveValue【体育館・プール】&#10;有形固定資産減価償却率">
          <a:extLst>
            <a:ext uri="{FF2B5EF4-FFF2-40B4-BE49-F238E27FC236}">
              <a16:creationId xmlns:a16="http://schemas.microsoft.com/office/drawing/2014/main" id="{9897BD49-71BD-4F7F-90AF-2648BB806FE2}"/>
            </a:ext>
          </a:extLst>
        </xdr:cNvPr>
        <xdr:cNvSpPr txBox="1"/>
      </xdr:nvSpPr>
      <xdr:spPr>
        <a:xfrm>
          <a:off x="1641484" y="982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98351</xdr:rowOff>
    </xdr:from>
    <xdr:ext cx="405111" cy="259045"/>
    <xdr:sp macro="" textlink="">
      <xdr:nvSpPr>
        <xdr:cNvPr id="203" name="n_4aveValue【体育館・プール】&#10;有形固定資産減価償却率">
          <a:extLst>
            <a:ext uri="{FF2B5EF4-FFF2-40B4-BE49-F238E27FC236}">
              <a16:creationId xmlns:a16="http://schemas.microsoft.com/office/drawing/2014/main" id="{0CB323F5-5BD0-49D4-AFC7-52D075CBA5A4}"/>
            </a:ext>
          </a:extLst>
        </xdr:cNvPr>
        <xdr:cNvSpPr txBox="1"/>
      </xdr:nvSpPr>
      <xdr:spPr>
        <a:xfrm>
          <a:off x="855354" y="952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41927</xdr:rowOff>
    </xdr:from>
    <xdr:ext cx="405111" cy="259045"/>
    <xdr:sp macro="" textlink="">
      <xdr:nvSpPr>
        <xdr:cNvPr id="204" name="n_1mainValue【体育館・プール】&#10;有形固定資産減価償却率">
          <a:extLst>
            <a:ext uri="{FF2B5EF4-FFF2-40B4-BE49-F238E27FC236}">
              <a16:creationId xmlns:a16="http://schemas.microsoft.com/office/drawing/2014/main" id="{1CDA01FD-FEA1-43A8-9E62-60F253508A22}"/>
            </a:ext>
          </a:extLst>
        </xdr:cNvPr>
        <xdr:cNvSpPr txBox="1"/>
      </xdr:nvSpPr>
      <xdr:spPr>
        <a:xfrm>
          <a:off x="32391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125203</xdr:rowOff>
    </xdr:from>
    <xdr:ext cx="405111" cy="259045"/>
    <xdr:sp macro="" textlink="">
      <xdr:nvSpPr>
        <xdr:cNvPr id="205" name="n_2mainValue【体育館・プール】&#10;有形固定資産減価償却率">
          <a:extLst>
            <a:ext uri="{FF2B5EF4-FFF2-40B4-BE49-F238E27FC236}">
              <a16:creationId xmlns:a16="http://schemas.microsoft.com/office/drawing/2014/main" id="{6F65BAF2-77E7-4483-97EE-09C2105026FB}"/>
            </a:ext>
          </a:extLst>
        </xdr:cNvPr>
        <xdr:cNvSpPr txBox="1"/>
      </xdr:nvSpPr>
      <xdr:spPr>
        <a:xfrm>
          <a:off x="2439044" y="1058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37028</xdr:rowOff>
    </xdr:from>
    <xdr:ext cx="405111" cy="259045"/>
    <xdr:sp macro="" textlink="">
      <xdr:nvSpPr>
        <xdr:cNvPr id="206" name="n_3mainValue【体育館・プール】&#10;有形固定資産減価償却率">
          <a:extLst>
            <a:ext uri="{FF2B5EF4-FFF2-40B4-BE49-F238E27FC236}">
              <a16:creationId xmlns:a16="http://schemas.microsoft.com/office/drawing/2014/main" id="{959DA3C1-91D9-4C3B-8934-2AF029057017}"/>
            </a:ext>
          </a:extLst>
        </xdr:cNvPr>
        <xdr:cNvSpPr txBox="1"/>
      </xdr:nvSpPr>
      <xdr:spPr>
        <a:xfrm>
          <a:off x="164148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123570</xdr:rowOff>
    </xdr:from>
    <xdr:ext cx="405111" cy="259045"/>
    <xdr:sp macro="" textlink="">
      <xdr:nvSpPr>
        <xdr:cNvPr id="207" name="n_4mainValue【体育館・プール】&#10;有形固定資産減価償却率">
          <a:extLst>
            <a:ext uri="{FF2B5EF4-FFF2-40B4-BE49-F238E27FC236}">
              <a16:creationId xmlns:a16="http://schemas.microsoft.com/office/drawing/2014/main" id="{90B78A68-9836-420C-A31D-542205A04FE1}"/>
            </a:ext>
          </a:extLst>
        </xdr:cNvPr>
        <xdr:cNvSpPr txBox="1"/>
      </xdr:nvSpPr>
      <xdr:spPr>
        <a:xfrm>
          <a:off x="855354"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1E74047-3FB0-4B3A-8647-FF5E5F82955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B2A45B9D-E8D4-4E7D-9146-B3B4EEDC3A2E}"/>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3E30882-8BAA-4288-9EFA-121CF6EDFB8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116E3C7A-F17D-451A-822B-44B61508F2F9}"/>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8D2B9DE3-85D9-496E-8A66-300D6035BD8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E11FFDA-0474-49CA-8EBF-BE8E47F2CE8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EB677A11-C8C4-4978-8C18-2540B0FD6B3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120645F-5CA8-4548-BF4F-9B9223E15ED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D5FB967-5397-4295-AC93-0D66E168456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F0BB481D-700A-400B-B02D-1227390D2CE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DF2C51EF-AB9E-46F3-82F7-E0BB41AC084F}"/>
            </a:ext>
          </a:extLst>
        </xdr:cNvPr>
        <xdr:cNvSpPr txBox="1"/>
      </xdr:nvSpPr>
      <xdr:spPr>
        <a:xfrm>
          <a:off x="552722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19" name="直線コネクタ 218">
          <a:extLst>
            <a:ext uri="{FF2B5EF4-FFF2-40B4-BE49-F238E27FC236}">
              <a16:creationId xmlns:a16="http://schemas.microsoft.com/office/drawing/2014/main" id="{A58CAAB2-8AAE-4F9D-A8AA-D18C4C6EA718}"/>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20" name="テキスト ボックス 219">
          <a:extLst>
            <a:ext uri="{FF2B5EF4-FFF2-40B4-BE49-F238E27FC236}">
              <a16:creationId xmlns:a16="http://schemas.microsoft.com/office/drawing/2014/main" id="{1C7DDEB4-63E1-4682-BC6F-CEB0BCC97E08}"/>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a:extLst>
            <a:ext uri="{FF2B5EF4-FFF2-40B4-BE49-F238E27FC236}">
              <a16:creationId xmlns:a16="http://schemas.microsoft.com/office/drawing/2014/main" id="{29DD5740-4D55-4CC4-8BC9-B7AEDD6D19B2}"/>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2" name="テキスト ボックス 221">
          <a:extLst>
            <a:ext uri="{FF2B5EF4-FFF2-40B4-BE49-F238E27FC236}">
              <a16:creationId xmlns:a16="http://schemas.microsoft.com/office/drawing/2014/main" id="{77FA9A9A-7040-4471-B276-86FB89E37337}"/>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a:extLst>
            <a:ext uri="{FF2B5EF4-FFF2-40B4-BE49-F238E27FC236}">
              <a16:creationId xmlns:a16="http://schemas.microsoft.com/office/drawing/2014/main" id="{6292B845-4C4D-4801-84EC-5E7E9C724C0B}"/>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4" name="テキスト ボックス 223">
          <a:extLst>
            <a:ext uri="{FF2B5EF4-FFF2-40B4-BE49-F238E27FC236}">
              <a16:creationId xmlns:a16="http://schemas.microsoft.com/office/drawing/2014/main" id="{41B18430-1A39-4EE4-B187-6E0C79C475CF}"/>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a:extLst>
            <a:ext uri="{FF2B5EF4-FFF2-40B4-BE49-F238E27FC236}">
              <a16:creationId xmlns:a16="http://schemas.microsoft.com/office/drawing/2014/main" id="{3C7F1CA0-36C8-4117-A166-D24533099C0C}"/>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6" name="テキスト ボックス 225">
          <a:extLst>
            <a:ext uri="{FF2B5EF4-FFF2-40B4-BE49-F238E27FC236}">
              <a16:creationId xmlns:a16="http://schemas.microsoft.com/office/drawing/2014/main" id="{E94D6F5B-E4AC-4115-A6EF-3EA884458012}"/>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66A1F5C-61C6-47D9-9927-DFD7A72CD52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7F2C934-FBAF-4AF9-AAB3-70DFDD6163A5}"/>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6353765-05F1-46F6-8AA2-E0FE9396A7B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57150</xdr:rowOff>
    </xdr:from>
    <xdr:to>
      <xdr:col>54</xdr:col>
      <xdr:colOff>189865</xdr:colOff>
      <xdr:row>64</xdr:row>
      <xdr:rowOff>13716</xdr:rowOff>
    </xdr:to>
    <xdr:cxnSp macro="">
      <xdr:nvCxnSpPr>
        <xdr:cNvPr id="230" name="直線コネクタ 229">
          <a:extLst>
            <a:ext uri="{FF2B5EF4-FFF2-40B4-BE49-F238E27FC236}">
              <a16:creationId xmlns:a16="http://schemas.microsoft.com/office/drawing/2014/main" id="{1468228D-BC47-45A3-87EE-414C2DFDD8FF}"/>
            </a:ext>
          </a:extLst>
        </xdr:cNvPr>
        <xdr:cNvCxnSpPr/>
      </xdr:nvCxnSpPr>
      <xdr:spPr>
        <a:xfrm flipV="1">
          <a:off x="9429115" y="9483090"/>
          <a:ext cx="0" cy="1507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17543</xdr:rowOff>
    </xdr:from>
    <xdr:ext cx="469744" cy="259045"/>
    <xdr:sp macro="" textlink="">
      <xdr:nvSpPr>
        <xdr:cNvPr id="231" name="【体育館・プール】&#10;一人当たり面積最小値テキスト">
          <a:extLst>
            <a:ext uri="{FF2B5EF4-FFF2-40B4-BE49-F238E27FC236}">
              <a16:creationId xmlns:a16="http://schemas.microsoft.com/office/drawing/2014/main" id="{3EFA4478-3458-4158-821B-1B30683DE8B5}"/>
            </a:ext>
          </a:extLst>
        </xdr:cNvPr>
        <xdr:cNvSpPr txBox="1"/>
      </xdr:nvSpPr>
      <xdr:spPr>
        <a:xfrm>
          <a:off x="9467850" y="1099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13716</xdr:rowOff>
    </xdr:from>
    <xdr:to>
      <xdr:col>55</xdr:col>
      <xdr:colOff>88900</xdr:colOff>
      <xdr:row>64</xdr:row>
      <xdr:rowOff>13716</xdr:rowOff>
    </xdr:to>
    <xdr:cxnSp macro="">
      <xdr:nvCxnSpPr>
        <xdr:cNvPr id="232" name="直線コネクタ 231">
          <a:extLst>
            <a:ext uri="{FF2B5EF4-FFF2-40B4-BE49-F238E27FC236}">
              <a16:creationId xmlns:a16="http://schemas.microsoft.com/office/drawing/2014/main" id="{42BDB8A7-0BEE-483B-83C2-87E075E20318}"/>
            </a:ext>
          </a:extLst>
        </xdr:cNvPr>
        <xdr:cNvCxnSpPr/>
      </xdr:nvCxnSpPr>
      <xdr:spPr>
        <a:xfrm>
          <a:off x="9356090" y="109903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3827</xdr:rowOff>
    </xdr:from>
    <xdr:ext cx="469744" cy="259045"/>
    <xdr:sp macro="" textlink="">
      <xdr:nvSpPr>
        <xdr:cNvPr id="233" name="【体育館・プール】&#10;一人当たり面積最大値テキスト">
          <a:extLst>
            <a:ext uri="{FF2B5EF4-FFF2-40B4-BE49-F238E27FC236}">
              <a16:creationId xmlns:a16="http://schemas.microsoft.com/office/drawing/2014/main" id="{F6216C76-02FC-466E-A577-8CA876583518}"/>
            </a:ext>
          </a:extLst>
        </xdr:cNvPr>
        <xdr:cNvSpPr txBox="1"/>
      </xdr:nvSpPr>
      <xdr:spPr>
        <a:xfrm>
          <a:off x="9467850" y="926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57150</xdr:rowOff>
    </xdr:from>
    <xdr:to>
      <xdr:col>55</xdr:col>
      <xdr:colOff>88900</xdr:colOff>
      <xdr:row>55</xdr:row>
      <xdr:rowOff>57150</xdr:rowOff>
    </xdr:to>
    <xdr:cxnSp macro="">
      <xdr:nvCxnSpPr>
        <xdr:cNvPr id="234" name="直線コネクタ 233">
          <a:extLst>
            <a:ext uri="{FF2B5EF4-FFF2-40B4-BE49-F238E27FC236}">
              <a16:creationId xmlns:a16="http://schemas.microsoft.com/office/drawing/2014/main" id="{CE2F9E10-0F5C-48FD-A0D6-39226476D85D}"/>
            </a:ext>
          </a:extLst>
        </xdr:cNvPr>
        <xdr:cNvCxnSpPr/>
      </xdr:nvCxnSpPr>
      <xdr:spPr>
        <a:xfrm>
          <a:off x="9356090" y="948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45229</xdr:rowOff>
    </xdr:from>
    <xdr:ext cx="469744" cy="259045"/>
    <xdr:sp macro="" textlink="">
      <xdr:nvSpPr>
        <xdr:cNvPr id="235" name="【体育館・プール】&#10;一人当たり面積平均値テキスト">
          <a:extLst>
            <a:ext uri="{FF2B5EF4-FFF2-40B4-BE49-F238E27FC236}">
              <a16:creationId xmlns:a16="http://schemas.microsoft.com/office/drawing/2014/main" id="{90E5EBD6-9812-439E-A541-03047F934B7C}"/>
            </a:ext>
          </a:extLst>
        </xdr:cNvPr>
        <xdr:cNvSpPr txBox="1"/>
      </xdr:nvSpPr>
      <xdr:spPr>
        <a:xfrm>
          <a:off x="9467850" y="10162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22352</xdr:rowOff>
    </xdr:from>
    <xdr:to>
      <xdr:col>55</xdr:col>
      <xdr:colOff>50800</xdr:colOff>
      <xdr:row>60</xdr:row>
      <xdr:rowOff>123952</xdr:rowOff>
    </xdr:to>
    <xdr:sp macro="" textlink="">
      <xdr:nvSpPr>
        <xdr:cNvPr id="236" name="フローチャート: 判断 235">
          <a:extLst>
            <a:ext uri="{FF2B5EF4-FFF2-40B4-BE49-F238E27FC236}">
              <a16:creationId xmlns:a16="http://schemas.microsoft.com/office/drawing/2014/main" id="{3107355E-57B1-4783-8529-83CF803A0B43}"/>
            </a:ext>
          </a:extLst>
        </xdr:cNvPr>
        <xdr:cNvSpPr/>
      </xdr:nvSpPr>
      <xdr:spPr>
        <a:xfrm>
          <a:off x="9394190" y="10305542"/>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54356</xdr:rowOff>
    </xdr:from>
    <xdr:to>
      <xdr:col>50</xdr:col>
      <xdr:colOff>165100</xdr:colOff>
      <xdr:row>60</xdr:row>
      <xdr:rowOff>155956</xdr:rowOff>
    </xdr:to>
    <xdr:sp macro="" textlink="">
      <xdr:nvSpPr>
        <xdr:cNvPr id="237" name="フローチャート: 判断 236">
          <a:extLst>
            <a:ext uri="{FF2B5EF4-FFF2-40B4-BE49-F238E27FC236}">
              <a16:creationId xmlns:a16="http://schemas.microsoft.com/office/drawing/2014/main" id="{1F4191DC-6E88-4B36-B900-F71A7AE80C05}"/>
            </a:ext>
          </a:extLst>
        </xdr:cNvPr>
        <xdr:cNvSpPr/>
      </xdr:nvSpPr>
      <xdr:spPr>
        <a:xfrm>
          <a:off x="8632190" y="1034516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20066</xdr:rowOff>
    </xdr:from>
    <xdr:to>
      <xdr:col>46</xdr:col>
      <xdr:colOff>38100</xdr:colOff>
      <xdr:row>61</xdr:row>
      <xdr:rowOff>121666</xdr:rowOff>
    </xdr:to>
    <xdr:sp macro="" textlink="">
      <xdr:nvSpPr>
        <xdr:cNvPr id="238" name="フローチャート: 判断 237">
          <a:extLst>
            <a:ext uri="{FF2B5EF4-FFF2-40B4-BE49-F238E27FC236}">
              <a16:creationId xmlns:a16="http://schemas.microsoft.com/office/drawing/2014/main" id="{F4210DA6-D249-41EB-8483-8922542A442B}"/>
            </a:ext>
          </a:extLst>
        </xdr:cNvPr>
        <xdr:cNvSpPr/>
      </xdr:nvSpPr>
      <xdr:spPr>
        <a:xfrm>
          <a:off x="7846060" y="1047470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39" name="フローチャート: 判断 238">
          <a:extLst>
            <a:ext uri="{FF2B5EF4-FFF2-40B4-BE49-F238E27FC236}">
              <a16:creationId xmlns:a16="http://schemas.microsoft.com/office/drawing/2014/main" id="{FA7E131E-1D4D-4752-8C6B-28D3CC6C587C}"/>
            </a:ext>
          </a:extLst>
        </xdr:cNvPr>
        <xdr:cNvSpPr/>
      </xdr:nvSpPr>
      <xdr:spPr>
        <a:xfrm>
          <a:off x="7029450" y="1046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132080</xdr:rowOff>
    </xdr:from>
    <xdr:to>
      <xdr:col>36</xdr:col>
      <xdr:colOff>165100</xdr:colOff>
      <xdr:row>61</xdr:row>
      <xdr:rowOff>62230</xdr:rowOff>
    </xdr:to>
    <xdr:sp macro="" textlink="">
      <xdr:nvSpPr>
        <xdr:cNvPr id="240" name="フローチャート: 判断 239">
          <a:extLst>
            <a:ext uri="{FF2B5EF4-FFF2-40B4-BE49-F238E27FC236}">
              <a16:creationId xmlns:a16="http://schemas.microsoft.com/office/drawing/2014/main" id="{45B5574B-9A3E-4843-B517-A9351205F694}"/>
            </a:ext>
          </a:extLst>
        </xdr:cNvPr>
        <xdr:cNvSpPr/>
      </xdr:nvSpPr>
      <xdr:spPr>
        <a:xfrm>
          <a:off x="6231890" y="104228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F56AB12-B7C5-4A1C-8E17-CA4C1380291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8CF35DB-5B42-41A1-832E-0FC39D3E812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6390DD0-83C1-4EE0-9D1C-7ECEEF4D212F}"/>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11B5252-1D3D-48AB-B92A-E7B59AB58F8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DF54CAF-5EDB-4C22-9902-E85DAC3C81B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46" name="楕円 245">
          <a:extLst>
            <a:ext uri="{FF2B5EF4-FFF2-40B4-BE49-F238E27FC236}">
              <a16:creationId xmlns:a16="http://schemas.microsoft.com/office/drawing/2014/main" id="{836C4C7E-9ED0-4E8E-B306-971CD8BCEE50}"/>
            </a:ext>
          </a:extLst>
        </xdr:cNvPr>
        <xdr:cNvSpPr/>
      </xdr:nvSpPr>
      <xdr:spPr>
        <a:xfrm>
          <a:off x="9394190" y="10769219"/>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119651</xdr:rowOff>
    </xdr:from>
    <xdr:ext cx="469744" cy="259045"/>
    <xdr:sp macro="" textlink="">
      <xdr:nvSpPr>
        <xdr:cNvPr id="247" name="【体育館・プール】&#10;一人当たり面積該当値テキスト">
          <a:extLst>
            <a:ext uri="{FF2B5EF4-FFF2-40B4-BE49-F238E27FC236}">
              <a16:creationId xmlns:a16="http://schemas.microsoft.com/office/drawing/2014/main" id="{8B4A2278-FB5B-46A8-BE62-28593B2196B2}"/>
            </a:ext>
          </a:extLst>
        </xdr:cNvPr>
        <xdr:cNvSpPr txBox="1"/>
      </xdr:nvSpPr>
      <xdr:spPr>
        <a:xfrm>
          <a:off x="9467850" y="1075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150368</xdr:rowOff>
    </xdr:from>
    <xdr:to>
      <xdr:col>50</xdr:col>
      <xdr:colOff>165100</xdr:colOff>
      <xdr:row>63</xdr:row>
      <xdr:rowOff>80518</xdr:rowOff>
    </xdr:to>
    <xdr:sp macro="" textlink="">
      <xdr:nvSpPr>
        <xdr:cNvPr id="248" name="楕円 247">
          <a:extLst>
            <a:ext uri="{FF2B5EF4-FFF2-40B4-BE49-F238E27FC236}">
              <a16:creationId xmlns:a16="http://schemas.microsoft.com/office/drawing/2014/main" id="{833E8C66-97DE-467B-ACA9-8B957328A250}"/>
            </a:ext>
          </a:extLst>
        </xdr:cNvPr>
        <xdr:cNvSpPr/>
      </xdr:nvSpPr>
      <xdr:spPr>
        <a:xfrm>
          <a:off x="8632190" y="107802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20574</xdr:rowOff>
    </xdr:from>
    <xdr:to>
      <xdr:col>55</xdr:col>
      <xdr:colOff>0</xdr:colOff>
      <xdr:row>63</xdr:row>
      <xdr:rowOff>29718</xdr:rowOff>
    </xdr:to>
    <xdr:cxnSp macro="">
      <xdr:nvCxnSpPr>
        <xdr:cNvPr id="249" name="直線コネクタ 248">
          <a:extLst>
            <a:ext uri="{FF2B5EF4-FFF2-40B4-BE49-F238E27FC236}">
              <a16:creationId xmlns:a16="http://schemas.microsoft.com/office/drawing/2014/main" id="{7AC9AA61-0870-4301-AC5F-46C184E25C9B}"/>
            </a:ext>
          </a:extLst>
        </xdr:cNvPr>
        <xdr:cNvCxnSpPr/>
      </xdr:nvCxnSpPr>
      <xdr:spPr>
        <a:xfrm flipV="1">
          <a:off x="8686800" y="10818114"/>
          <a:ext cx="74295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154940</xdr:rowOff>
    </xdr:from>
    <xdr:to>
      <xdr:col>46</xdr:col>
      <xdr:colOff>38100</xdr:colOff>
      <xdr:row>63</xdr:row>
      <xdr:rowOff>85090</xdr:rowOff>
    </xdr:to>
    <xdr:sp macro="" textlink="">
      <xdr:nvSpPr>
        <xdr:cNvPr id="250" name="楕円 249">
          <a:extLst>
            <a:ext uri="{FF2B5EF4-FFF2-40B4-BE49-F238E27FC236}">
              <a16:creationId xmlns:a16="http://schemas.microsoft.com/office/drawing/2014/main" id="{F5285EB2-5507-4FEF-8ECD-47C82EE5FECB}"/>
            </a:ext>
          </a:extLst>
        </xdr:cNvPr>
        <xdr:cNvSpPr/>
      </xdr:nvSpPr>
      <xdr:spPr>
        <a:xfrm>
          <a:off x="7846060" y="10784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29718</xdr:rowOff>
    </xdr:from>
    <xdr:to>
      <xdr:col>50</xdr:col>
      <xdr:colOff>114300</xdr:colOff>
      <xdr:row>63</xdr:row>
      <xdr:rowOff>34290</xdr:rowOff>
    </xdr:to>
    <xdr:cxnSp macro="">
      <xdr:nvCxnSpPr>
        <xdr:cNvPr id="251" name="直線コネクタ 250">
          <a:extLst>
            <a:ext uri="{FF2B5EF4-FFF2-40B4-BE49-F238E27FC236}">
              <a16:creationId xmlns:a16="http://schemas.microsoft.com/office/drawing/2014/main" id="{36703E5E-E260-4E5F-96A9-B40C53C02287}"/>
            </a:ext>
          </a:extLst>
        </xdr:cNvPr>
        <xdr:cNvCxnSpPr/>
      </xdr:nvCxnSpPr>
      <xdr:spPr>
        <a:xfrm flipV="1">
          <a:off x="7889240" y="10829163"/>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159512</xdr:rowOff>
    </xdr:from>
    <xdr:to>
      <xdr:col>41</xdr:col>
      <xdr:colOff>101600</xdr:colOff>
      <xdr:row>63</xdr:row>
      <xdr:rowOff>89662</xdr:rowOff>
    </xdr:to>
    <xdr:sp macro="" textlink="">
      <xdr:nvSpPr>
        <xdr:cNvPr id="252" name="楕円 251">
          <a:extLst>
            <a:ext uri="{FF2B5EF4-FFF2-40B4-BE49-F238E27FC236}">
              <a16:creationId xmlns:a16="http://schemas.microsoft.com/office/drawing/2014/main" id="{A22EB868-7C3D-4F7A-B3FC-C92D4D39464A}"/>
            </a:ext>
          </a:extLst>
        </xdr:cNvPr>
        <xdr:cNvSpPr/>
      </xdr:nvSpPr>
      <xdr:spPr>
        <a:xfrm>
          <a:off x="7029450" y="107913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34290</xdr:rowOff>
    </xdr:from>
    <xdr:to>
      <xdr:col>45</xdr:col>
      <xdr:colOff>177800</xdr:colOff>
      <xdr:row>63</xdr:row>
      <xdr:rowOff>38862</xdr:rowOff>
    </xdr:to>
    <xdr:cxnSp macro="">
      <xdr:nvCxnSpPr>
        <xdr:cNvPr id="253" name="直線コネクタ 252">
          <a:extLst>
            <a:ext uri="{FF2B5EF4-FFF2-40B4-BE49-F238E27FC236}">
              <a16:creationId xmlns:a16="http://schemas.microsoft.com/office/drawing/2014/main" id="{92BE9BA8-83D3-4C39-8789-2E96A332BEEE}"/>
            </a:ext>
          </a:extLst>
        </xdr:cNvPr>
        <xdr:cNvCxnSpPr/>
      </xdr:nvCxnSpPr>
      <xdr:spPr>
        <a:xfrm flipV="1">
          <a:off x="7084060" y="10835640"/>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168656</xdr:rowOff>
    </xdr:from>
    <xdr:to>
      <xdr:col>36</xdr:col>
      <xdr:colOff>165100</xdr:colOff>
      <xdr:row>63</xdr:row>
      <xdr:rowOff>98806</xdr:rowOff>
    </xdr:to>
    <xdr:sp macro="" textlink="">
      <xdr:nvSpPr>
        <xdr:cNvPr id="254" name="楕円 253">
          <a:extLst>
            <a:ext uri="{FF2B5EF4-FFF2-40B4-BE49-F238E27FC236}">
              <a16:creationId xmlns:a16="http://schemas.microsoft.com/office/drawing/2014/main" id="{5B2B7C36-EC85-4A01-B77E-CA59F91BA040}"/>
            </a:ext>
          </a:extLst>
        </xdr:cNvPr>
        <xdr:cNvSpPr/>
      </xdr:nvSpPr>
      <xdr:spPr>
        <a:xfrm>
          <a:off x="6231890" y="1080236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38862</xdr:rowOff>
    </xdr:from>
    <xdr:to>
      <xdr:col>41</xdr:col>
      <xdr:colOff>50800</xdr:colOff>
      <xdr:row>63</xdr:row>
      <xdr:rowOff>48006</xdr:rowOff>
    </xdr:to>
    <xdr:cxnSp macro="">
      <xdr:nvCxnSpPr>
        <xdr:cNvPr id="255" name="直線コネクタ 254">
          <a:extLst>
            <a:ext uri="{FF2B5EF4-FFF2-40B4-BE49-F238E27FC236}">
              <a16:creationId xmlns:a16="http://schemas.microsoft.com/office/drawing/2014/main" id="{183891D2-A5DD-4F09-BC57-8CC1C64F0418}"/>
            </a:ext>
          </a:extLst>
        </xdr:cNvPr>
        <xdr:cNvCxnSpPr/>
      </xdr:nvCxnSpPr>
      <xdr:spPr>
        <a:xfrm flipV="1">
          <a:off x="6286500" y="10840212"/>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1033</xdr:rowOff>
    </xdr:from>
    <xdr:ext cx="469744" cy="259045"/>
    <xdr:sp macro="" textlink="">
      <xdr:nvSpPr>
        <xdr:cNvPr id="256" name="n_1aveValue【体育館・プール】&#10;一人当たり面積">
          <a:extLst>
            <a:ext uri="{FF2B5EF4-FFF2-40B4-BE49-F238E27FC236}">
              <a16:creationId xmlns:a16="http://schemas.microsoft.com/office/drawing/2014/main" id="{E3BB3487-D3EF-40E9-B17F-69D55B48FA01}"/>
            </a:ext>
          </a:extLst>
        </xdr:cNvPr>
        <xdr:cNvSpPr txBox="1"/>
      </xdr:nvSpPr>
      <xdr:spPr>
        <a:xfrm>
          <a:off x="845446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138193</xdr:rowOff>
    </xdr:from>
    <xdr:ext cx="469744" cy="259045"/>
    <xdr:sp macro="" textlink="">
      <xdr:nvSpPr>
        <xdr:cNvPr id="257" name="n_2aveValue【体育館・プール】&#10;一人当たり面積">
          <a:extLst>
            <a:ext uri="{FF2B5EF4-FFF2-40B4-BE49-F238E27FC236}">
              <a16:creationId xmlns:a16="http://schemas.microsoft.com/office/drawing/2014/main" id="{38B82E38-547D-4229-BD61-454B4E34A827}"/>
            </a:ext>
          </a:extLst>
        </xdr:cNvPr>
        <xdr:cNvSpPr txBox="1"/>
      </xdr:nvSpPr>
      <xdr:spPr>
        <a:xfrm>
          <a:off x="7673417" y="1024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124477</xdr:rowOff>
    </xdr:from>
    <xdr:ext cx="469744" cy="259045"/>
    <xdr:sp macro="" textlink="">
      <xdr:nvSpPr>
        <xdr:cNvPr id="258" name="n_3aveValue【体育館・プール】&#10;一人当たり面積">
          <a:extLst>
            <a:ext uri="{FF2B5EF4-FFF2-40B4-BE49-F238E27FC236}">
              <a16:creationId xmlns:a16="http://schemas.microsoft.com/office/drawing/2014/main" id="{B094B9BA-8D19-46F7-AB81-02AE80A989E8}"/>
            </a:ext>
          </a:extLst>
        </xdr:cNvPr>
        <xdr:cNvSpPr txBox="1"/>
      </xdr:nvSpPr>
      <xdr:spPr>
        <a:xfrm>
          <a:off x="6866332" y="1024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78A8AB3B-1509-46D6-943A-CD2AEF807E58}"/>
            </a:ext>
          </a:extLst>
        </xdr:cNvPr>
        <xdr:cNvSpPr txBox="1"/>
      </xdr:nvSpPr>
      <xdr:spPr>
        <a:xfrm>
          <a:off x="6068772"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71645</xdr:rowOff>
    </xdr:from>
    <xdr:ext cx="469744" cy="259045"/>
    <xdr:sp macro="" textlink="">
      <xdr:nvSpPr>
        <xdr:cNvPr id="260" name="n_1mainValue【体育館・プール】&#10;一人当たり面積">
          <a:extLst>
            <a:ext uri="{FF2B5EF4-FFF2-40B4-BE49-F238E27FC236}">
              <a16:creationId xmlns:a16="http://schemas.microsoft.com/office/drawing/2014/main" id="{421559AA-118E-4F2C-9464-6BFA16E9458B}"/>
            </a:ext>
          </a:extLst>
        </xdr:cNvPr>
        <xdr:cNvSpPr txBox="1"/>
      </xdr:nvSpPr>
      <xdr:spPr>
        <a:xfrm>
          <a:off x="8454467" y="1087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76217</xdr:rowOff>
    </xdr:from>
    <xdr:ext cx="469744" cy="259045"/>
    <xdr:sp macro="" textlink="">
      <xdr:nvSpPr>
        <xdr:cNvPr id="261" name="n_2mainValue【体育館・プール】&#10;一人当たり面積">
          <a:extLst>
            <a:ext uri="{FF2B5EF4-FFF2-40B4-BE49-F238E27FC236}">
              <a16:creationId xmlns:a16="http://schemas.microsoft.com/office/drawing/2014/main" id="{83A9BADC-220C-4C50-86EA-326E5B7F091C}"/>
            </a:ext>
          </a:extLst>
        </xdr:cNvPr>
        <xdr:cNvSpPr txBox="1"/>
      </xdr:nvSpPr>
      <xdr:spPr>
        <a:xfrm>
          <a:off x="767341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80789</xdr:rowOff>
    </xdr:from>
    <xdr:ext cx="469744" cy="259045"/>
    <xdr:sp macro="" textlink="">
      <xdr:nvSpPr>
        <xdr:cNvPr id="262" name="n_3mainValue【体育館・プール】&#10;一人当たり面積">
          <a:extLst>
            <a:ext uri="{FF2B5EF4-FFF2-40B4-BE49-F238E27FC236}">
              <a16:creationId xmlns:a16="http://schemas.microsoft.com/office/drawing/2014/main" id="{A6264AB0-C95E-4988-A447-D8CAA0DE8645}"/>
            </a:ext>
          </a:extLst>
        </xdr:cNvPr>
        <xdr:cNvSpPr txBox="1"/>
      </xdr:nvSpPr>
      <xdr:spPr>
        <a:xfrm>
          <a:off x="6866332" y="1088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89933</xdr:rowOff>
    </xdr:from>
    <xdr:ext cx="469744" cy="259045"/>
    <xdr:sp macro="" textlink="">
      <xdr:nvSpPr>
        <xdr:cNvPr id="263" name="n_4mainValue【体育館・プール】&#10;一人当たり面積">
          <a:extLst>
            <a:ext uri="{FF2B5EF4-FFF2-40B4-BE49-F238E27FC236}">
              <a16:creationId xmlns:a16="http://schemas.microsoft.com/office/drawing/2014/main" id="{4215AFFF-F04C-49D3-964E-0503BD2D8015}"/>
            </a:ext>
          </a:extLst>
        </xdr:cNvPr>
        <xdr:cNvSpPr txBox="1"/>
      </xdr:nvSpPr>
      <xdr:spPr>
        <a:xfrm>
          <a:off x="606877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446740C-44DF-4BB2-9CE7-C83093414DF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BF2209B-77DD-4DA2-86FB-D925CD0805A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F0C0BD0-D561-46F9-85BC-89897034E68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7260B77-4FE1-4236-A840-8C565A5CB23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66AACC5-8CD5-4402-99BF-B43CA6DEC64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5EBB9DE-6D1C-4C3C-80FB-3E3D16DB05E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A301128-A850-475A-9CCF-C873367F956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E2039EE-913C-47F3-8CBC-5B929E101695}"/>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B40D4A7C-0262-42EC-B8D9-E7A4ABD5724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DFFD9897-AAE1-40D2-8C4C-B950BFFED83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A9D5898C-8990-480B-902F-8AC44D54FF6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AED662B5-FA37-4860-8856-4D256E032BF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3B623537-1BCA-4A7D-848F-76691BB1F784}"/>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8F839011-B9A3-4ACC-A62B-1FEFBE6F45B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3AED00C3-31B8-4C32-9E46-7442FEB19C5F}"/>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2F46CCD4-7CBE-4DEF-ABE0-095D5C962380}"/>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1CC0EE4F-905B-4FBB-81AE-747F981B2E75}"/>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BC5CF1DE-A341-465D-8020-C970ECAD2FD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CF891194-070C-41BF-B382-956E8DEDD22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401B0095-D561-4C56-B254-76931E75AC3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71C1DF45-6933-402E-B86E-99AF931A707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AA67DDE5-8570-4D10-866D-EBAD46B819D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196372AC-FA2D-4409-AD36-CF7DB7D81D4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53D5FB68-06C9-489D-8BAC-05E68B8AF265}"/>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3D7655D2-47A4-4EE7-9E75-21612BE21DB3}"/>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ADA16639-B7AC-49DB-B471-664C184C91A0}"/>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CD98C23B-B2CC-4844-A2F7-BCB93534D777}"/>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1" name="直線コネクタ 290">
          <a:extLst>
            <a:ext uri="{FF2B5EF4-FFF2-40B4-BE49-F238E27FC236}">
              <a16:creationId xmlns:a16="http://schemas.microsoft.com/office/drawing/2014/main" id="{8B418CED-63C1-43AB-8A45-F2CC70552930}"/>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2" name="テキスト ボックス 291">
          <a:extLst>
            <a:ext uri="{FF2B5EF4-FFF2-40B4-BE49-F238E27FC236}">
              <a16:creationId xmlns:a16="http://schemas.microsoft.com/office/drawing/2014/main" id="{4CD54F3D-A0B5-4CF0-9C51-4287ECDA1B1E}"/>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3" name="直線コネクタ 292">
          <a:extLst>
            <a:ext uri="{FF2B5EF4-FFF2-40B4-BE49-F238E27FC236}">
              <a16:creationId xmlns:a16="http://schemas.microsoft.com/office/drawing/2014/main" id="{53885194-5366-4A67-9D49-2EA5969B1BEB}"/>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4" name="テキスト ボックス 293">
          <a:extLst>
            <a:ext uri="{FF2B5EF4-FFF2-40B4-BE49-F238E27FC236}">
              <a16:creationId xmlns:a16="http://schemas.microsoft.com/office/drawing/2014/main" id="{45F265F9-0CEE-4D61-B3CB-B029D8F95B01}"/>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5" name="直線コネクタ 294">
          <a:extLst>
            <a:ext uri="{FF2B5EF4-FFF2-40B4-BE49-F238E27FC236}">
              <a16:creationId xmlns:a16="http://schemas.microsoft.com/office/drawing/2014/main" id="{F37E3593-2061-40BE-85D2-B9249AA9C52D}"/>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6" name="テキスト ボックス 295">
          <a:extLst>
            <a:ext uri="{FF2B5EF4-FFF2-40B4-BE49-F238E27FC236}">
              <a16:creationId xmlns:a16="http://schemas.microsoft.com/office/drawing/2014/main" id="{55FC9003-AA3B-49DC-9FD4-778A3B40C66F}"/>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7" name="直線コネクタ 296">
          <a:extLst>
            <a:ext uri="{FF2B5EF4-FFF2-40B4-BE49-F238E27FC236}">
              <a16:creationId xmlns:a16="http://schemas.microsoft.com/office/drawing/2014/main" id="{F0772918-9A77-4D26-8FEB-37A9868DBA4B}"/>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8" name="テキスト ボックス 297">
          <a:extLst>
            <a:ext uri="{FF2B5EF4-FFF2-40B4-BE49-F238E27FC236}">
              <a16:creationId xmlns:a16="http://schemas.microsoft.com/office/drawing/2014/main" id="{990BEBBA-FBFC-4343-930C-70D3B6C76192}"/>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9" name="直線コネクタ 298">
          <a:extLst>
            <a:ext uri="{FF2B5EF4-FFF2-40B4-BE49-F238E27FC236}">
              <a16:creationId xmlns:a16="http://schemas.microsoft.com/office/drawing/2014/main" id="{2A78B829-2924-491E-9DA9-AABA899EBFF9}"/>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0" name="テキスト ボックス 299">
          <a:extLst>
            <a:ext uri="{FF2B5EF4-FFF2-40B4-BE49-F238E27FC236}">
              <a16:creationId xmlns:a16="http://schemas.microsoft.com/office/drawing/2014/main" id="{9F276942-49B1-4C77-A29E-4BA63BD478A2}"/>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1008A2C7-A1E7-4D9C-A919-67B05AEAE8FE}"/>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2" name="テキスト ボックス 301">
          <a:extLst>
            <a:ext uri="{FF2B5EF4-FFF2-40B4-BE49-F238E27FC236}">
              <a16:creationId xmlns:a16="http://schemas.microsoft.com/office/drawing/2014/main" id="{F79AF2E5-9052-4F71-BD7C-E71FBE07E500}"/>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3" name="【市民会館】&#10;有形固定資産減価償却率グラフ枠">
          <a:extLst>
            <a:ext uri="{FF2B5EF4-FFF2-40B4-BE49-F238E27FC236}">
              <a16:creationId xmlns:a16="http://schemas.microsoft.com/office/drawing/2014/main" id="{249BB930-D1FF-4FB5-832A-942BC7D08699}"/>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121920</xdr:rowOff>
    </xdr:from>
    <xdr:to>
      <xdr:col>24</xdr:col>
      <xdr:colOff>62865</xdr:colOff>
      <xdr:row>108</xdr:row>
      <xdr:rowOff>0</xdr:rowOff>
    </xdr:to>
    <xdr:cxnSp macro="">
      <xdr:nvCxnSpPr>
        <xdr:cNvPr id="304" name="直線コネクタ 303">
          <a:extLst>
            <a:ext uri="{FF2B5EF4-FFF2-40B4-BE49-F238E27FC236}">
              <a16:creationId xmlns:a16="http://schemas.microsoft.com/office/drawing/2014/main" id="{5D18648C-CB9D-4D5E-8B96-A1C63CA8F54E}"/>
            </a:ext>
          </a:extLst>
        </xdr:cNvPr>
        <xdr:cNvCxnSpPr/>
      </xdr:nvCxnSpPr>
      <xdr:spPr>
        <a:xfrm flipV="1">
          <a:off x="4173855" y="17268825"/>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3827</xdr:rowOff>
    </xdr:from>
    <xdr:ext cx="405111" cy="259045"/>
    <xdr:sp macro="" textlink="">
      <xdr:nvSpPr>
        <xdr:cNvPr id="305" name="【市民会館】&#10;有形固定資産減価償却率最小値テキスト">
          <a:extLst>
            <a:ext uri="{FF2B5EF4-FFF2-40B4-BE49-F238E27FC236}">
              <a16:creationId xmlns:a16="http://schemas.microsoft.com/office/drawing/2014/main" id="{6C9BF157-0CF6-49F2-B530-C77CD8C67533}"/>
            </a:ext>
          </a:extLst>
        </xdr:cNvPr>
        <xdr:cNvSpPr txBox="1"/>
      </xdr:nvSpPr>
      <xdr:spPr>
        <a:xfrm>
          <a:off x="4212590" y="185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0</xdr:rowOff>
    </xdr:from>
    <xdr:to>
      <xdr:col>24</xdr:col>
      <xdr:colOff>152400</xdr:colOff>
      <xdr:row>108</xdr:row>
      <xdr:rowOff>0</xdr:rowOff>
    </xdr:to>
    <xdr:cxnSp macro="">
      <xdr:nvCxnSpPr>
        <xdr:cNvPr id="306" name="直線コネクタ 305">
          <a:extLst>
            <a:ext uri="{FF2B5EF4-FFF2-40B4-BE49-F238E27FC236}">
              <a16:creationId xmlns:a16="http://schemas.microsoft.com/office/drawing/2014/main" id="{6F25FA2B-E752-48E5-B30F-D2E2DCF9EE6C}"/>
            </a:ext>
          </a:extLst>
        </xdr:cNvPr>
        <xdr:cNvCxnSpPr/>
      </xdr:nvCxnSpPr>
      <xdr:spPr>
        <a:xfrm>
          <a:off x="4112260" y="18516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68597</xdr:rowOff>
    </xdr:from>
    <xdr:ext cx="405111" cy="259045"/>
    <xdr:sp macro="" textlink="">
      <xdr:nvSpPr>
        <xdr:cNvPr id="307" name="【市民会館】&#10;有形固定資産減価償却率最大値テキスト">
          <a:extLst>
            <a:ext uri="{FF2B5EF4-FFF2-40B4-BE49-F238E27FC236}">
              <a16:creationId xmlns:a16="http://schemas.microsoft.com/office/drawing/2014/main" id="{3DEC4979-5B9B-45E1-9986-0D40806CAAEB}"/>
            </a:ext>
          </a:extLst>
        </xdr:cNvPr>
        <xdr:cNvSpPr txBox="1"/>
      </xdr:nvSpPr>
      <xdr:spPr>
        <a:xfrm>
          <a:off x="4212590" y="1704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121920</xdr:rowOff>
    </xdr:from>
    <xdr:to>
      <xdr:col>24</xdr:col>
      <xdr:colOff>152400</xdr:colOff>
      <xdr:row>100</xdr:row>
      <xdr:rowOff>121920</xdr:rowOff>
    </xdr:to>
    <xdr:cxnSp macro="">
      <xdr:nvCxnSpPr>
        <xdr:cNvPr id="308" name="直線コネクタ 307">
          <a:extLst>
            <a:ext uri="{FF2B5EF4-FFF2-40B4-BE49-F238E27FC236}">
              <a16:creationId xmlns:a16="http://schemas.microsoft.com/office/drawing/2014/main" id="{9942976D-F1FF-4385-B408-C7CC7ED86EC1}"/>
            </a:ext>
          </a:extLst>
        </xdr:cNvPr>
        <xdr:cNvCxnSpPr/>
      </xdr:nvCxnSpPr>
      <xdr:spPr>
        <a:xfrm>
          <a:off x="4112260" y="17268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93997</xdr:rowOff>
    </xdr:from>
    <xdr:ext cx="405111" cy="259045"/>
    <xdr:sp macro="" textlink="">
      <xdr:nvSpPr>
        <xdr:cNvPr id="309" name="【市民会館】&#10;有形固定資産減価償却率平均値テキスト">
          <a:extLst>
            <a:ext uri="{FF2B5EF4-FFF2-40B4-BE49-F238E27FC236}">
              <a16:creationId xmlns:a16="http://schemas.microsoft.com/office/drawing/2014/main" id="{522D4E62-396F-45CD-95F1-95FAC22B0A5A}"/>
            </a:ext>
          </a:extLst>
        </xdr:cNvPr>
        <xdr:cNvSpPr txBox="1"/>
      </xdr:nvSpPr>
      <xdr:spPr>
        <a:xfrm>
          <a:off x="4212590" y="1758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310" name="フローチャート: 判断 309">
          <a:extLst>
            <a:ext uri="{FF2B5EF4-FFF2-40B4-BE49-F238E27FC236}">
              <a16:creationId xmlns:a16="http://schemas.microsoft.com/office/drawing/2014/main" id="{4D60BC67-A403-44AB-9CD3-4EDCCC634547}"/>
            </a:ext>
          </a:extLst>
        </xdr:cNvPr>
        <xdr:cNvSpPr/>
      </xdr:nvSpPr>
      <xdr:spPr>
        <a:xfrm>
          <a:off x="4131310" y="17728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38736</xdr:rowOff>
    </xdr:from>
    <xdr:to>
      <xdr:col>20</xdr:col>
      <xdr:colOff>38100</xdr:colOff>
      <xdr:row>103</xdr:row>
      <xdr:rowOff>140336</xdr:rowOff>
    </xdr:to>
    <xdr:sp macro="" textlink="">
      <xdr:nvSpPr>
        <xdr:cNvPr id="311" name="フローチャート: 判断 310">
          <a:extLst>
            <a:ext uri="{FF2B5EF4-FFF2-40B4-BE49-F238E27FC236}">
              <a16:creationId xmlns:a16="http://schemas.microsoft.com/office/drawing/2014/main" id="{81857DB5-F117-4885-8D27-B83FB0382296}"/>
            </a:ext>
          </a:extLst>
        </xdr:cNvPr>
        <xdr:cNvSpPr/>
      </xdr:nvSpPr>
      <xdr:spPr>
        <a:xfrm>
          <a:off x="33883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84455</xdr:rowOff>
    </xdr:from>
    <xdr:to>
      <xdr:col>15</xdr:col>
      <xdr:colOff>101600</xdr:colOff>
      <xdr:row>104</xdr:row>
      <xdr:rowOff>14605</xdr:rowOff>
    </xdr:to>
    <xdr:sp macro="" textlink="">
      <xdr:nvSpPr>
        <xdr:cNvPr id="312" name="フローチャート: 判断 311">
          <a:extLst>
            <a:ext uri="{FF2B5EF4-FFF2-40B4-BE49-F238E27FC236}">
              <a16:creationId xmlns:a16="http://schemas.microsoft.com/office/drawing/2014/main" id="{C0FDEC84-9EF8-4E22-AC7D-550646ADE569}"/>
            </a:ext>
          </a:extLst>
        </xdr:cNvPr>
        <xdr:cNvSpPr/>
      </xdr:nvSpPr>
      <xdr:spPr>
        <a:xfrm>
          <a:off x="2571750" y="177457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48261</xdr:rowOff>
    </xdr:from>
    <xdr:to>
      <xdr:col>10</xdr:col>
      <xdr:colOff>165100</xdr:colOff>
      <xdr:row>103</xdr:row>
      <xdr:rowOff>149861</xdr:rowOff>
    </xdr:to>
    <xdr:sp macro="" textlink="">
      <xdr:nvSpPr>
        <xdr:cNvPr id="313" name="フローチャート: 判断 312">
          <a:extLst>
            <a:ext uri="{FF2B5EF4-FFF2-40B4-BE49-F238E27FC236}">
              <a16:creationId xmlns:a16="http://schemas.microsoft.com/office/drawing/2014/main" id="{B84EAFE0-8946-4219-9CAB-306FB07CF191}"/>
            </a:ext>
          </a:extLst>
        </xdr:cNvPr>
        <xdr:cNvSpPr/>
      </xdr:nvSpPr>
      <xdr:spPr>
        <a:xfrm>
          <a:off x="1774190" y="177095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27305</xdr:rowOff>
    </xdr:from>
    <xdr:to>
      <xdr:col>6</xdr:col>
      <xdr:colOff>38100</xdr:colOff>
      <xdr:row>103</xdr:row>
      <xdr:rowOff>128905</xdr:rowOff>
    </xdr:to>
    <xdr:sp macro="" textlink="">
      <xdr:nvSpPr>
        <xdr:cNvPr id="314" name="フローチャート: 判断 313">
          <a:extLst>
            <a:ext uri="{FF2B5EF4-FFF2-40B4-BE49-F238E27FC236}">
              <a16:creationId xmlns:a16="http://schemas.microsoft.com/office/drawing/2014/main" id="{32311033-A043-4884-9E5A-0E3D70BC92EC}"/>
            </a:ext>
          </a:extLst>
        </xdr:cNvPr>
        <xdr:cNvSpPr/>
      </xdr:nvSpPr>
      <xdr:spPr>
        <a:xfrm>
          <a:off x="988060" y="176847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1E05EAB6-ECAD-4983-9324-B965722DB53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E3143CFF-D037-4808-9C22-FA2B5A59460E}"/>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700B8E45-D5FE-4603-B22C-3F0450195377}"/>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C7B08D2F-505F-4E0D-821D-5C4BF40B05B7}"/>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6EE650A2-C3BB-4B18-B7D3-4CB0C554E0C2}"/>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99695</xdr:rowOff>
    </xdr:from>
    <xdr:to>
      <xdr:col>24</xdr:col>
      <xdr:colOff>114300</xdr:colOff>
      <xdr:row>106</xdr:row>
      <xdr:rowOff>29845</xdr:rowOff>
    </xdr:to>
    <xdr:sp macro="" textlink="">
      <xdr:nvSpPr>
        <xdr:cNvPr id="320" name="楕円 319">
          <a:extLst>
            <a:ext uri="{FF2B5EF4-FFF2-40B4-BE49-F238E27FC236}">
              <a16:creationId xmlns:a16="http://schemas.microsoft.com/office/drawing/2014/main" id="{131429A1-F426-4367-865A-3BC739EADF33}"/>
            </a:ext>
          </a:extLst>
        </xdr:cNvPr>
        <xdr:cNvSpPr/>
      </xdr:nvSpPr>
      <xdr:spPr>
        <a:xfrm>
          <a:off x="4131310" y="180981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78122</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54A300D2-CBF6-43AF-8E12-025D846E3A2F}"/>
            </a:ext>
          </a:extLst>
        </xdr:cNvPr>
        <xdr:cNvSpPr txBox="1"/>
      </xdr:nvSpPr>
      <xdr:spPr>
        <a:xfrm>
          <a:off x="4212590"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61595</xdr:rowOff>
    </xdr:from>
    <xdr:to>
      <xdr:col>20</xdr:col>
      <xdr:colOff>38100</xdr:colOff>
      <xdr:row>105</xdr:row>
      <xdr:rowOff>163195</xdr:rowOff>
    </xdr:to>
    <xdr:sp macro="" textlink="">
      <xdr:nvSpPr>
        <xdr:cNvPr id="322" name="楕円 321">
          <a:extLst>
            <a:ext uri="{FF2B5EF4-FFF2-40B4-BE49-F238E27FC236}">
              <a16:creationId xmlns:a16="http://schemas.microsoft.com/office/drawing/2014/main" id="{5910C5A1-99B3-43B4-A159-3713D098B83F}"/>
            </a:ext>
          </a:extLst>
        </xdr:cNvPr>
        <xdr:cNvSpPr/>
      </xdr:nvSpPr>
      <xdr:spPr>
        <a:xfrm>
          <a:off x="3388360" y="180600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112395</xdr:rowOff>
    </xdr:from>
    <xdr:to>
      <xdr:col>24</xdr:col>
      <xdr:colOff>63500</xdr:colOff>
      <xdr:row>105</xdr:row>
      <xdr:rowOff>150495</xdr:rowOff>
    </xdr:to>
    <xdr:cxnSp macro="">
      <xdr:nvCxnSpPr>
        <xdr:cNvPr id="323" name="直線コネクタ 322">
          <a:extLst>
            <a:ext uri="{FF2B5EF4-FFF2-40B4-BE49-F238E27FC236}">
              <a16:creationId xmlns:a16="http://schemas.microsoft.com/office/drawing/2014/main" id="{93962B53-0F5A-4FEE-8F8C-BC0D6698BC11}"/>
            </a:ext>
          </a:extLst>
        </xdr:cNvPr>
        <xdr:cNvCxnSpPr/>
      </xdr:nvCxnSpPr>
      <xdr:spPr>
        <a:xfrm>
          <a:off x="3431540" y="18114645"/>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19686</xdr:rowOff>
    </xdr:from>
    <xdr:to>
      <xdr:col>15</xdr:col>
      <xdr:colOff>101600</xdr:colOff>
      <xdr:row>105</xdr:row>
      <xdr:rowOff>121286</xdr:rowOff>
    </xdr:to>
    <xdr:sp macro="" textlink="">
      <xdr:nvSpPr>
        <xdr:cNvPr id="324" name="楕円 323">
          <a:extLst>
            <a:ext uri="{FF2B5EF4-FFF2-40B4-BE49-F238E27FC236}">
              <a16:creationId xmlns:a16="http://schemas.microsoft.com/office/drawing/2014/main" id="{E7854A9A-5511-48E0-926A-75A974DB517E}"/>
            </a:ext>
          </a:extLst>
        </xdr:cNvPr>
        <xdr:cNvSpPr/>
      </xdr:nvSpPr>
      <xdr:spPr>
        <a:xfrm>
          <a:off x="2571750" y="180181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70486</xdr:rowOff>
    </xdr:from>
    <xdr:to>
      <xdr:col>19</xdr:col>
      <xdr:colOff>177800</xdr:colOff>
      <xdr:row>105</xdr:row>
      <xdr:rowOff>112395</xdr:rowOff>
    </xdr:to>
    <xdr:cxnSp macro="">
      <xdr:nvCxnSpPr>
        <xdr:cNvPr id="325" name="直線コネクタ 324">
          <a:extLst>
            <a:ext uri="{FF2B5EF4-FFF2-40B4-BE49-F238E27FC236}">
              <a16:creationId xmlns:a16="http://schemas.microsoft.com/office/drawing/2014/main" id="{5B84998E-7622-4A37-9343-50517486BDA5}"/>
            </a:ext>
          </a:extLst>
        </xdr:cNvPr>
        <xdr:cNvCxnSpPr/>
      </xdr:nvCxnSpPr>
      <xdr:spPr>
        <a:xfrm>
          <a:off x="2626360" y="18070831"/>
          <a:ext cx="80518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166370</xdr:rowOff>
    </xdr:from>
    <xdr:to>
      <xdr:col>10</xdr:col>
      <xdr:colOff>165100</xdr:colOff>
      <xdr:row>105</xdr:row>
      <xdr:rowOff>96520</xdr:rowOff>
    </xdr:to>
    <xdr:sp macro="" textlink="">
      <xdr:nvSpPr>
        <xdr:cNvPr id="326" name="楕円 325">
          <a:extLst>
            <a:ext uri="{FF2B5EF4-FFF2-40B4-BE49-F238E27FC236}">
              <a16:creationId xmlns:a16="http://schemas.microsoft.com/office/drawing/2014/main" id="{961C7328-6F4C-4CEF-9DFD-BC17837BBFD1}"/>
            </a:ext>
          </a:extLst>
        </xdr:cNvPr>
        <xdr:cNvSpPr/>
      </xdr:nvSpPr>
      <xdr:spPr>
        <a:xfrm>
          <a:off x="1774190" y="180009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45720</xdr:rowOff>
    </xdr:from>
    <xdr:to>
      <xdr:col>15</xdr:col>
      <xdr:colOff>50800</xdr:colOff>
      <xdr:row>105</xdr:row>
      <xdr:rowOff>70486</xdr:rowOff>
    </xdr:to>
    <xdr:cxnSp macro="">
      <xdr:nvCxnSpPr>
        <xdr:cNvPr id="327" name="直線コネクタ 326">
          <a:extLst>
            <a:ext uri="{FF2B5EF4-FFF2-40B4-BE49-F238E27FC236}">
              <a16:creationId xmlns:a16="http://schemas.microsoft.com/office/drawing/2014/main" id="{30419BC2-7122-4C45-A093-047228E25B74}"/>
            </a:ext>
          </a:extLst>
        </xdr:cNvPr>
        <xdr:cNvCxnSpPr/>
      </xdr:nvCxnSpPr>
      <xdr:spPr>
        <a:xfrm>
          <a:off x="1828800" y="18049875"/>
          <a:ext cx="79756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126364</xdr:rowOff>
    </xdr:from>
    <xdr:to>
      <xdr:col>6</xdr:col>
      <xdr:colOff>38100</xdr:colOff>
      <xdr:row>105</xdr:row>
      <xdr:rowOff>56514</xdr:rowOff>
    </xdr:to>
    <xdr:sp macro="" textlink="">
      <xdr:nvSpPr>
        <xdr:cNvPr id="328" name="楕円 327">
          <a:extLst>
            <a:ext uri="{FF2B5EF4-FFF2-40B4-BE49-F238E27FC236}">
              <a16:creationId xmlns:a16="http://schemas.microsoft.com/office/drawing/2014/main" id="{02DFD06A-E98F-4DD1-B7DA-832A51C4009F}"/>
            </a:ext>
          </a:extLst>
        </xdr:cNvPr>
        <xdr:cNvSpPr/>
      </xdr:nvSpPr>
      <xdr:spPr>
        <a:xfrm>
          <a:off x="988060" y="179609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5714</xdr:rowOff>
    </xdr:from>
    <xdr:to>
      <xdr:col>10</xdr:col>
      <xdr:colOff>114300</xdr:colOff>
      <xdr:row>105</xdr:row>
      <xdr:rowOff>45720</xdr:rowOff>
    </xdr:to>
    <xdr:cxnSp macro="">
      <xdr:nvCxnSpPr>
        <xdr:cNvPr id="329" name="直線コネクタ 328">
          <a:extLst>
            <a:ext uri="{FF2B5EF4-FFF2-40B4-BE49-F238E27FC236}">
              <a16:creationId xmlns:a16="http://schemas.microsoft.com/office/drawing/2014/main" id="{ECAA20DE-1CAB-46BE-A343-769A7AF9483D}"/>
            </a:ext>
          </a:extLst>
        </xdr:cNvPr>
        <xdr:cNvCxnSpPr/>
      </xdr:nvCxnSpPr>
      <xdr:spPr>
        <a:xfrm>
          <a:off x="1031240" y="18009869"/>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156863</xdr:rowOff>
    </xdr:from>
    <xdr:ext cx="405111" cy="259045"/>
    <xdr:sp macro="" textlink="">
      <xdr:nvSpPr>
        <xdr:cNvPr id="330" name="n_1aveValue【市民会館】&#10;有形固定資産減価償却率">
          <a:extLst>
            <a:ext uri="{FF2B5EF4-FFF2-40B4-BE49-F238E27FC236}">
              <a16:creationId xmlns:a16="http://schemas.microsoft.com/office/drawing/2014/main" id="{4D6C008E-A55B-49A7-91C7-91686BCE251F}"/>
            </a:ext>
          </a:extLst>
        </xdr:cNvPr>
        <xdr:cNvSpPr txBox="1"/>
      </xdr:nvSpPr>
      <xdr:spPr>
        <a:xfrm>
          <a:off x="3239144" y="1747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31132</xdr:rowOff>
    </xdr:from>
    <xdr:ext cx="405111" cy="259045"/>
    <xdr:sp macro="" textlink="">
      <xdr:nvSpPr>
        <xdr:cNvPr id="331" name="n_2aveValue【市民会館】&#10;有形固定資産減価償却率">
          <a:extLst>
            <a:ext uri="{FF2B5EF4-FFF2-40B4-BE49-F238E27FC236}">
              <a16:creationId xmlns:a16="http://schemas.microsoft.com/office/drawing/2014/main" id="{33467E70-2513-4225-83E4-EB1E312BC3AE}"/>
            </a:ext>
          </a:extLst>
        </xdr:cNvPr>
        <xdr:cNvSpPr txBox="1"/>
      </xdr:nvSpPr>
      <xdr:spPr>
        <a:xfrm>
          <a:off x="24390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166388</xdr:rowOff>
    </xdr:from>
    <xdr:ext cx="405111" cy="259045"/>
    <xdr:sp macro="" textlink="">
      <xdr:nvSpPr>
        <xdr:cNvPr id="332" name="n_3aveValue【市民会館】&#10;有形固定資産減価償却率">
          <a:extLst>
            <a:ext uri="{FF2B5EF4-FFF2-40B4-BE49-F238E27FC236}">
              <a16:creationId xmlns:a16="http://schemas.microsoft.com/office/drawing/2014/main" id="{543B2A11-199D-4C94-9D61-8689B9BD5EC7}"/>
            </a:ext>
          </a:extLst>
        </xdr:cNvPr>
        <xdr:cNvSpPr txBox="1"/>
      </xdr:nvSpPr>
      <xdr:spPr>
        <a:xfrm>
          <a:off x="1641484" y="1748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145432</xdr:rowOff>
    </xdr:from>
    <xdr:ext cx="405111" cy="259045"/>
    <xdr:sp macro="" textlink="">
      <xdr:nvSpPr>
        <xdr:cNvPr id="333" name="n_4aveValue【市民会館】&#10;有形固定資産減価償却率">
          <a:extLst>
            <a:ext uri="{FF2B5EF4-FFF2-40B4-BE49-F238E27FC236}">
              <a16:creationId xmlns:a16="http://schemas.microsoft.com/office/drawing/2014/main" id="{02213596-E480-42C9-8906-1BF9AA68B70A}"/>
            </a:ext>
          </a:extLst>
        </xdr:cNvPr>
        <xdr:cNvSpPr txBox="1"/>
      </xdr:nvSpPr>
      <xdr:spPr>
        <a:xfrm>
          <a:off x="85535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154322</xdr:rowOff>
    </xdr:from>
    <xdr:ext cx="405111" cy="259045"/>
    <xdr:sp macro="" textlink="">
      <xdr:nvSpPr>
        <xdr:cNvPr id="334" name="n_1mainValue【市民会館】&#10;有形固定資産減価償却率">
          <a:extLst>
            <a:ext uri="{FF2B5EF4-FFF2-40B4-BE49-F238E27FC236}">
              <a16:creationId xmlns:a16="http://schemas.microsoft.com/office/drawing/2014/main" id="{E259CB8F-4B75-4117-B031-585820F3763F}"/>
            </a:ext>
          </a:extLst>
        </xdr:cNvPr>
        <xdr:cNvSpPr txBox="1"/>
      </xdr:nvSpPr>
      <xdr:spPr>
        <a:xfrm>
          <a:off x="3239144"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112413</xdr:rowOff>
    </xdr:from>
    <xdr:ext cx="405111" cy="259045"/>
    <xdr:sp macro="" textlink="">
      <xdr:nvSpPr>
        <xdr:cNvPr id="335" name="n_2mainValue【市民会館】&#10;有形固定資産減価償却率">
          <a:extLst>
            <a:ext uri="{FF2B5EF4-FFF2-40B4-BE49-F238E27FC236}">
              <a16:creationId xmlns:a16="http://schemas.microsoft.com/office/drawing/2014/main" id="{AE2CD19E-0E7D-4C76-AF34-1D0977AD1938}"/>
            </a:ext>
          </a:extLst>
        </xdr:cNvPr>
        <xdr:cNvSpPr txBox="1"/>
      </xdr:nvSpPr>
      <xdr:spPr>
        <a:xfrm>
          <a:off x="2439044" y="1811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87647</xdr:rowOff>
    </xdr:from>
    <xdr:ext cx="405111" cy="259045"/>
    <xdr:sp macro="" textlink="">
      <xdr:nvSpPr>
        <xdr:cNvPr id="336" name="n_3mainValue【市民会館】&#10;有形固定資産減価償却率">
          <a:extLst>
            <a:ext uri="{FF2B5EF4-FFF2-40B4-BE49-F238E27FC236}">
              <a16:creationId xmlns:a16="http://schemas.microsoft.com/office/drawing/2014/main" id="{43F996DD-015D-4236-A081-A1F3D8DD541B}"/>
            </a:ext>
          </a:extLst>
        </xdr:cNvPr>
        <xdr:cNvSpPr txBox="1"/>
      </xdr:nvSpPr>
      <xdr:spPr>
        <a:xfrm>
          <a:off x="164148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47641</xdr:rowOff>
    </xdr:from>
    <xdr:ext cx="405111" cy="259045"/>
    <xdr:sp macro="" textlink="">
      <xdr:nvSpPr>
        <xdr:cNvPr id="337" name="n_4mainValue【市民会館】&#10;有形固定資産減価償却率">
          <a:extLst>
            <a:ext uri="{FF2B5EF4-FFF2-40B4-BE49-F238E27FC236}">
              <a16:creationId xmlns:a16="http://schemas.microsoft.com/office/drawing/2014/main" id="{11120009-B9D7-4051-97D9-34A97A035AC4}"/>
            </a:ext>
          </a:extLst>
        </xdr:cNvPr>
        <xdr:cNvSpPr txBox="1"/>
      </xdr:nvSpPr>
      <xdr:spPr>
        <a:xfrm>
          <a:off x="855354" y="1805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D693C938-0DB6-4FD9-A772-9CEE86CF928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0ABF05D0-1844-457A-9BB4-66943C74FB7F}"/>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99EED3B2-211A-4AD5-AF09-A05F546EF89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41D1F1E1-DC28-4C56-88C1-4964360493B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0807A645-FAD1-4F60-9FED-4D8977979BD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51B9B1B8-976D-4206-8FEF-3B0E5B15B0B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0FC34D9D-F68B-4E86-9FBF-AAB8C2F4444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8A3F4103-F1C0-4844-874B-8DB79AC9D4C6}"/>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6" name="テキスト ボックス 345">
          <a:extLst>
            <a:ext uri="{FF2B5EF4-FFF2-40B4-BE49-F238E27FC236}">
              <a16:creationId xmlns:a16="http://schemas.microsoft.com/office/drawing/2014/main" id="{5A5D07DF-D1CE-498A-9A8C-76C5272DCFD7}"/>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a:extLst>
            <a:ext uri="{FF2B5EF4-FFF2-40B4-BE49-F238E27FC236}">
              <a16:creationId xmlns:a16="http://schemas.microsoft.com/office/drawing/2014/main" id="{D6F055E1-451E-429E-8CB3-68B6860C3178}"/>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348" name="テキスト ボックス 347">
          <a:extLst>
            <a:ext uri="{FF2B5EF4-FFF2-40B4-BE49-F238E27FC236}">
              <a16:creationId xmlns:a16="http://schemas.microsoft.com/office/drawing/2014/main" id="{A4680687-0E37-4B14-9D22-266330340022}"/>
            </a:ext>
          </a:extLst>
        </xdr:cNvPr>
        <xdr:cNvSpPr txBox="1"/>
      </xdr:nvSpPr>
      <xdr:spPr>
        <a:xfrm>
          <a:off x="552722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4F8088F8-2304-45A4-9BBA-E9458F610197}"/>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09ED982F-CCFD-4A3A-AEF4-62E45639F041}"/>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02364BD8-57C4-455E-BC1E-C6CC6CFB9F83}"/>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FA58DB9F-1150-4DD2-9E2D-6F53D46030AF}"/>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4E156981-6D40-48DB-B17A-87DBE8127CFB}"/>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656A6515-FAAD-4BDE-A35B-3297B7F5A76B}"/>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35AC5A1A-4F2D-4CB0-9702-753145239DFC}"/>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04D37C2E-AA2D-4BDF-9890-95AE52939336}"/>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374CBAA8-7D1B-4B38-AEF8-A997BC72D995}"/>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9D74857B-EABF-4BFD-9132-F3487F2CB2CC}"/>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DDAE189B-2A27-4072-9546-A0E1CD8F24A5}"/>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E64E5863-A5AC-4A3B-85BC-1CE223F2CC81}"/>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0BA12174-B3C5-4D4A-AFE6-776172CFA604}"/>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30480</xdr:rowOff>
    </xdr:to>
    <xdr:cxnSp macro="">
      <xdr:nvCxnSpPr>
        <xdr:cNvPr id="362" name="直線コネクタ 361">
          <a:extLst>
            <a:ext uri="{FF2B5EF4-FFF2-40B4-BE49-F238E27FC236}">
              <a16:creationId xmlns:a16="http://schemas.microsoft.com/office/drawing/2014/main" id="{70F56F3A-4ACC-4E5D-ACEB-AA8E6A45C6B6}"/>
            </a:ext>
          </a:extLst>
        </xdr:cNvPr>
        <xdr:cNvCxnSpPr/>
      </xdr:nvCxnSpPr>
      <xdr:spPr>
        <a:xfrm flipV="1">
          <a:off x="9429115" y="17103090"/>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63" name="【市民会館】&#10;一人当たり面積最小値テキスト">
          <a:extLst>
            <a:ext uri="{FF2B5EF4-FFF2-40B4-BE49-F238E27FC236}">
              <a16:creationId xmlns:a16="http://schemas.microsoft.com/office/drawing/2014/main" id="{36E2CC6D-B002-45C3-8C8B-B69AAEA59044}"/>
            </a:ext>
          </a:extLst>
        </xdr:cNvPr>
        <xdr:cNvSpPr txBox="1"/>
      </xdr:nvSpPr>
      <xdr:spPr>
        <a:xfrm>
          <a:off x="946785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64" name="直線コネクタ 363">
          <a:extLst>
            <a:ext uri="{FF2B5EF4-FFF2-40B4-BE49-F238E27FC236}">
              <a16:creationId xmlns:a16="http://schemas.microsoft.com/office/drawing/2014/main" id="{2E92A231-8A23-4CB6-86A5-FED1493330C5}"/>
            </a:ext>
          </a:extLst>
        </xdr:cNvPr>
        <xdr:cNvCxnSpPr/>
      </xdr:nvCxnSpPr>
      <xdr:spPr>
        <a:xfrm>
          <a:off x="9356090" y="185451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365" name="【市民会館】&#10;一人当たり面積最大値テキスト">
          <a:extLst>
            <a:ext uri="{FF2B5EF4-FFF2-40B4-BE49-F238E27FC236}">
              <a16:creationId xmlns:a16="http://schemas.microsoft.com/office/drawing/2014/main" id="{C4D6D129-EC4F-4197-B8AC-8CC4542E01B7}"/>
            </a:ext>
          </a:extLst>
        </xdr:cNvPr>
        <xdr:cNvSpPr txBox="1"/>
      </xdr:nvSpPr>
      <xdr:spPr>
        <a:xfrm>
          <a:off x="9467850" y="1688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366" name="直線コネクタ 365">
          <a:extLst>
            <a:ext uri="{FF2B5EF4-FFF2-40B4-BE49-F238E27FC236}">
              <a16:creationId xmlns:a16="http://schemas.microsoft.com/office/drawing/2014/main" id="{A3636421-9C80-4CA4-8806-FC48B5D126C8}"/>
            </a:ext>
          </a:extLst>
        </xdr:cNvPr>
        <xdr:cNvCxnSpPr/>
      </xdr:nvCxnSpPr>
      <xdr:spPr>
        <a:xfrm>
          <a:off x="9356090" y="1710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45738</xdr:rowOff>
    </xdr:from>
    <xdr:ext cx="469744" cy="259045"/>
    <xdr:sp macro="" textlink="">
      <xdr:nvSpPr>
        <xdr:cNvPr id="367" name="【市民会館】&#10;一人当たり面積平均値テキスト">
          <a:extLst>
            <a:ext uri="{FF2B5EF4-FFF2-40B4-BE49-F238E27FC236}">
              <a16:creationId xmlns:a16="http://schemas.microsoft.com/office/drawing/2014/main" id="{D6D88FA0-AD3B-487B-909D-DA3DD3BC78AD}"/>
            </a:ext>
          </a:extLst>
        </xdr:cNvPr>
        <xdr:cNvSpPr txBox="1"/>
      </xdr:nvSpPr>
      <xdr:spPr>
        <a:xfrm>
          <a:off x="9467850" y="177069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67311</xdr:rowOff>
    </xdr:from>
    <xdr:to>
      <xdr:col>55</xdr:col>
      <xdr:colOff>50800</xdr:colOff>
      <xdr:row>103</xdr:row>
      <xdr:rowOff>168911</xdr:rowOff>
    </xdr:to>
    <xdr:sp macro="" textlink="">
      <xdr:nvSpPr>
        <xdr:cNvPr id="368" name="フローチャート: 判断 367">
          <a:extLst>
            <a:ext uri="{FF2B5EF4-FFF2-40B4-BE49-F238E27FC236}">
              <a16:creationId xmlns:a16="http://schemas.microsoft.com/office/drawing/2014/main" id="{B965FE0F-DA5A-4A67-B77A-6C062BC5097B}"/>
            </a:ext>
          </a:extLst>
        </xdr:cNvPr>
        <xdr:cNvSpPr/>
      </xdr:nvSpPr>
      <xdr:spPr>
        <a:xfrm>
          <a:off x="9394190" y="177247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82550</xdr:rowOff>
    </xdr:from>
    <xdr:to>
      <xdr:col>50</xdr:col>
      <xdr:colOff>165100</xdr:colOff>
      <xdr:row>104</xdr:row>
      <xdr:rowOff>12700</xdr:rowOff>
    </xdr:to>
    <xdr:sp macro="" textlink="">
      <xdr:nvSpPr>
        <xdr:cNvPr id="369" name="フローチャート: 判断 368">
          <a:extLst>
            <a:ext uri="{FF2B5EF4-FFF2-40B4-BE49-F238E27FC236}">
              <a16:creationId xmlns:a16="http://schemas.microsoft.com/office/drawing/2014/main" id="{AB2F9F89-F38A-45D6-B561-D67434F4AE15}"/>
            </a:ext>
          </a:extLst>
        </xdr:cNvPr>
        <xdr:cNvSpPr/>
      </xdr:nvSpPr>
      <xdr:spPr>
        <a:xfrm>
          <a:off x="8632190" y="177438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10161</xdr:rowOff>
    </xdr:from>
    <xdr:to>
      <xdr:col>46</xdr:col>
      <xdr:colOff>38100</xdr:colOff>
      <xdr:row>104</xdr:row>
      <xdr:rowOff>111761</xdr:rowOff>
    </xdr:to>
    <xdr:sp macro="" textlink="">
      <xdr:nvSpPr>
        <xdr:cNvPr id="370" name="フローチャート: 判断 369">
          <a:extLst>
            <a:ext uri="{FF2B5EF4-FFF2-40B4-BE49-F238E27FC236}">
              <a16:creationId xmlns:a16="http://schemas.microsoft.com/office/drawing/2014/main" id="{4C787BA5-101B-4EA6-82D4-6F091AEBCBF3}"/>
            </a:ext>
          </a:extLst>
        </xdr:cNvPr>
        <xdr:cNvSpPr/>
      </xdr:nvSpPr>
      <xdr:spPr>
        <a:xfrm>
          <a:off x="7846060" y="17842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25400</xdr:rowOff>
    </xdr:from>
    <xdr:to>
      <xdr:col>41</xdr:col>
      <xdr:colOff>101600</xdr:colOff>
      <xdr:row>104</xdr:row>
      <xdr:rowOff>127000</xdr:rowOff>
    </xdr:to>
    <xdr:sp macro="" textlink="">
      <xdr:nvSpPr>
        <xdr:cNvPr id="371" name="フローチャート: 判断 370">
          <a:extLst>
            <a:ext uri="{FF2B5EF4-FFF2-40B4-BE49-F238E27FC236}">
              <a16:creationId xmlns:a16="http://schemas.microsoft.com/office/drawing/2014/main" id="{47857DEF-428E-4762-A85C-FF84EE81B730}"/>
            </a:ext>
          </a:extLst>
        </xdr:cNvPr>
        <xdr:cNvSpPr/>
      </xdr:nvSpPr>
      <xdr:spPr>
        <a:xfrm>
          <a:off x="7029450" y="178523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10161</xdr:rowOff>
    </xdr:from>
    <xdr:to>
      <xdr:col>36</xdr:col>
      <xdr:colOff>165100</xdr:colOff>
      <xdr:row>106</xdr:row>
      <xdr:rowOff>111761</xdr:rowOff>
    </xdr:to>
    <xdr:sp macro="" textlink="">
      <xdr:nvSpPr>
        <xdr:cNvPr id="372" name="フローチャート: 判断 371">
          <a:extLst>
            <a:ext uri="{FF2B5EF4-FFF2-40B4-BE49-F238E27FC236}">
              <a16:creationId xmlns:a16="http://schemas.microsoft.com/office/drawing/2014/main" id="{43BB68A4-0EA2-4106-924B-EA1E432A8028}"/>
            </a:ext>
          </a:extLst>
        </xdr:cNvPr>
        <xdr:cNvSpPr/>
      </xdr:nvSpPr>
      <xdr:spPr>
        <a:xfrm>
          <a:off x="6231890" y="181857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16363577-634A-4D4E-8942-666C58A0EE00}"/>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35D1A61B-F618-478C-AC63-AD038A830C08}"/>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CBB2031E-7EF7-40FF-941B-390E8438A186}"/>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38173CA2-1053-4D53-B533-3355B273316B}"/>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6F3DDAFA-FE56-47EF-AE64-6A5619F094BF}"/>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63500</xdr:rowOff>
    </xdr:from>
    <xdr:to>
      <xdr:col>55</xdr:col>
      <xdr:colOff>50800</xdr:colOff>
      <xdr:row>102</xdr:row>
      <xdr:rowOff>165100</xdr:rowOff>
    </xdr:to>
    <xdr:sp macro="" textlink="">
      <xdr:nvSpPr>
        <xdr:cNvPr id="378" name="楕円 377">
          <a:extLst>
            <a:ext uri="{FF2B5EF4-FFF2-40B4-BE49-F238E27FC236}">
              <a16:creationId xmlns:a16="http://schemas.microsoft.com/office/drawing/2014/main" id="{AC2D8C92-63FB-4BDD-996E-4F3AF9CB223C}"/>
            </a:ext>
          </a:extLst>
        </xdr:cNvPr>
        <xdr:cNvSpPr/>
      </xdr:nvSpPr>
      <xdr:spPr>
        <a:xfrm>
          <a:off x="9394190" y="1754759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86377</xdr:rowOff>
    </xdr:from>
    <xdr:ext cx="469744" cy="259045"/>
    <xdr:sp macro="" textlink="">
      <xdr:nvSpPr>
        <xdr:cNvPr id="379" name="【市民会館】&#10;一人当たり面積該当値テキスト">
          <a:extLst>
            <a:ext uri="{FF2B5EF4-FFF2-40B4-BE49-F238E27FC236}">
              <a16:creationId xmlns:a16="http://schemas.microsoft.com/office/drawing/2014/main" id="{D02ED680-18DD-4F17-87BB-E50B73F905A7}"/>
            </a:ext>
          </a:extLst>
        </xdr:cNvPr>
        <xdr:cNvSpPr txBox="1"/>
      </xdr:nvSpPr>
      <xdr:spPr>
        <a:xfrm>
          <a:off x="9467850" y="1740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78739</xdr:rowOff>
    </xdr:from>
    <xdr:to>
      <xdr:col>50</xdr:col>
      <xdr:colOff>165100</xdr:colOff>
      <xdr:row>103</xdr:row>
      <xdr:rowOff>8889</xdr:rowOff>
    </xdr:to>
    <xdr:sp macro="" textlink="">
      <xdr:nvSpPr>
        <xdr:cNvPr id="380" name="楕円 379">
          <a:extLst>
            <a:ext uri="{FF2B5EF4-FFF2-40B4-BE49-F238E27FC236}">
              <a16:creationId xmlns:a16="http://schemas.microsoft.com/office/drawing/2014/main" id="{18518C37-EAE5-4C80-A11D-C06D7AAB3CFB}"/>
            </a:ext>
          </a:extLst>
        </xdr:cNvPr>
        <xdr:cNvSpPr/>
      </xdr:nvSpPr>
      <xdr:spPr>
        <a:xfrm>
          <a:off x="8632190" y="175666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114300</xdr:rowOff>
    </xdr:from>
    <xdr:to>
      <xdr:col>55</xdr:col>
      <xdr:colOff>0</xdr:colOff>
      <xdr:row>102</xdr:row>
      <xdr:rowOff>129539</xdr:rowOff>
    </xdr:to>
    <xdr:cxnSp macro="">
      <xdr:nvCxnSpPr>
        <xdr:cNvPr id="381" name="直線コネクタ 380">
          <a:extLst>
            <a:ext uri="{FF2B5EF4-FFF2-40B4-BE49-F238E27FC236}">
              <a16:creationId xmlns:a16="http://schemas.microsoft.com/office/drawing/2014/main" id="{08ED2B43-4654-4D15-8F47-255E1D30E3B1}"/>
            </a:ext>
          </a:extLst>
        </xdr:cNvPr>
        <xdr:cNvCxnSpPr/>
      </xdr:nvCxnSpPr>
      <xdr:spPr>
        <a:xfrm flipV="1">
          <a:off x="8686800" y="17602200"/>
          <a:ext cx="74295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93980</xdr:rowOff>
    </xdr:from>
    <xdr:to>
      <xdr:col>46</xdr:col>
      <xdr:colOff>38100</xdr:colOff>
      <xdr:row>103</xdr:row>
      <xdr:rowOff>24130</xdr:rowOff>
    </xdr:to>
    <xdr:sp macro="" textlink="">
      <xdr:nvSpPr>
        <xdr:cNvPr id="382" name="楕円 381">
          <a:extLst>
            <a:ext uri="{FF2B5EF4-FFF2-40B4-BE49-F238E27FC236}">
              <a16:creationId xmlns:a16="http://schemas.microsoft.com/office/drawing/2014/main" id="{1CDE6E3E-5571-4375-AD3C-9AB1C968AEDC}"/>
            </a:ext>
          </a:extLst>
        </xdr:cNvPr>
        <xdr:cNvSpPr/>
      </xdr:nvSpPr>
      <xdr:spPr>
        <a:xfrm>
          <a:off x="7846060" y="175856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129539</xdr:rowOff>
    </xdr:from>
    <xdr:to>
      <xdr:col>50</xdr:col>
      <xdr:colOff>114300</xdr:colOff>
      <xdr:row>102</xdr:row>
      <xdr:rowOff>144780</xdr:rowOff>
    </xdr:to>
    <xdr:cxnSp macro="">
      <xdr:nvCxnSpPr>
        <xdr:cNvPr id="383" name="直線コネクタ 382">
          <a:extLst>
            <a:ext uri="{FF2B5EF4-FFF2-40B4-BE49-F238E27FC236}">
              <a16:creationId xmlns:a16="http://schemas.microsoft.com/office/drawing/2014/main" id="{A00877A8-C682-43DF-BB69-E37A0330BB19}"/>
            </a:ext>
          </a:extLst>
        </xdr:cNvPr>
        <xdr:cNvCxnSpPr/>
      </xdr:nvCxnSpPr>
      <xdr:spPr>
        <a:xfrm flipV="1">
          <a:off x="7889240" y="17621249"/>
          <a:ext cx="79756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109220</xdr:rowOff>
    </xdr:from>
    <xdr:to>
      <xdr:col>41</xdr:col>
      <xdr:colOff>101600</xdr:colOff>
      <xdr:row>103</xdr:row>
      <xdr:rowOff>39370</xdr:rowOff>
    </xdr:to>
    <xdr:sp macro="" textlink="">
      <xdr:nvSpPr>
        <xdr:cNvPr id="384" name="楕円 383">
          <a:extLst>
            <a:ext uri="{FF2B5EF4-FFF2-40B4-BE49-F238E27FC236}">
              <a16:creationId xmlns:a16="http://schemas.microsoft.com/office/drawing/2014/main" id="{98BA14B3-F38E-4446-AC6D-B18F46F21CE7}"/>
            </a:ext>
          </a:extLst>
        </xdr:cNvPr>
        <xdr:cNvSpPr/>
      </xdr:nvSpPr>
      <xdr:spPr>
        <a:xfrm>
          <a:off x="7029450" y="17595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144780</xdr:rowOff>
    </xdr:from>
    <xdr:to>
      <xdr:col>45</xdr:col>
      <xdr:colOff>177800</xdr:colOff>
      <xdr:row>102</xdr:row>
      <xdr:rowOff>160020</xdr:rowOff>
    </xdr:to>
    <xdr:cxnSp macro="">
      <xdr:nvCxnSpPr>
        <xdr:cNvPr id="385" name="直線コネクタ 384">
          <a:extLst>
            <a:ext uri="{FF2B5EF4-FFF2-40B4-BE49-F238E27FC236}">
              <a16:creationId xmlns:a16="http://schemas.microsoft.com/office/drawing/2014/main" id="{2429C126-2230-4D30-A18F-252CC1867C8B}"/>
            </a:ext>
          </a:extLst>
        </xdr:cNvPr>
        <xdr:cNvCxnSpPr/>
      </xdr:nvCxnSpPr>
      <xdr:spPr>
        <a:xfrm flipV="1">
          <a:off x="7084060" y="1763077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124461</xdr:rowOff>
    </xdr:from>
    <xdr:to>
      <xdr:col>36</xdr:col>
      <xdr:colOff>165100</xdr:colOff>
      <xdr:row>103</xdr:row>
      <xdr:rowOff>54611</xdr:rowOff>
    </xdr:to>
    <xdr:sp macro="" textlink="">
      <xdr:nvSpPr>
        <xdr:cNvPr id="386" name="楕円 385">
          <a:extLst>
            <a:ext uri="{FF2B5EF4-FFF2-40B4-BE49-F238E27FC236}">
              <a16:creationId xmlns:a16="http://schemas.microsoft.com/office/drawing/2014/main" id="{E138A5C2-8E77-4746-AF53-DD42B02A3B63}"/>
            </a:ext>
          </a:extLst>
        </xdr:cNvPr>
        <xdr:cNvSpPr/>
      </xdr:nvSpPr>
      <xdr:spPr>
        <a:xfrm>
          <a:off x="6231890" y="176142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160020</xdr:rowOff>
    </xdr:from>
    <xdr:to>
      <xdr:col>41</xdr:col>
      <xdr:colOff>50800</xdr:colOff>
      <xdr:row>103</xdr:row>
      <xdr:rowOff>3811</xdr:rowOff>
    </xdr:to>
    <xdr:cxnSp macro="">
      <xdr:nvCxnSpPr>
        <xdr:cNvPr id="387" name="直線コネクタ 386">
          <a:extLst>
            <a:ext uri="{FF2B5EF4-FFF2-40B4-BE49-F238E27FC236}">
              <a16:creationId xmlns:a16="http://schemas.microsoft.com/office/drawing/2014/main" id="{F785C01F-6D8B-4329-936A-C07DC6C9EFC1}"/>
            </a:ext>
          </a:extLst>
        </xdr:cNvPr>
        <xdr:cNvCxnSpPr/>
      </xdr:nvCxnSpPr>
      <xdr:spPr>
        <a:xfrm flipV="1">
          <a:off x="6286500" y="17649825"/>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3827</xdr:rowOff>
    </xdr:from>
    <xdr:ext cx="469744" cy="259045"/>
    <xdr:sp macro="" textlink="">
      <xdr:nvSpPr>
        <xdr:cNvPr id="388" name="n_1aveValue【市民会館】&#10;一人当たり面積">
          <a:extLst>
            <a:ext uri="{FF2B5EF4-FFF2-40B4-BE49-F238E27FC236}">
              <a16:creationId xmlns:a16="http://schemas.microsoft.com/office/drawing/2014/main" id="{9328A89C-E877-49EA-B849-CCFEC0A3EDF8}"/>
            </a:ext>
          </a:extLst>
        </xdr:cNvPr>
        <xdr:cNvSpPr txBox="1"/>
      </xdr:nvSpPr>
      <xdr:spPr>
        <a:xfrm>
          <a:off x="8454467" y="17836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102888</xdr:rowOff>
    </xdr:from>
    <xdr:ext cx="469744" cy="259045"/>
    <xdr:sp macro="" textlink="">
      <xdr:nvSpPr>
        <xdr:cNvPr id="389" name="n_2aveValue【市民会館】&#10;一人当たり面積">
          <a:extLst>
            <a:ext uri="{FF2B5EF4-FFF2-40B4-BE49-F238E27FC236}">
              <a16:creationId xmlns:a16="http://schemas.microsoft.com/office/drawing/2014/main" id="{35401C0C-47E9-4F76-BB7F-B6F1179AC0D8}"/>
            </a:ext>
          </a:extLst>
        </xdr:cNvPr>
        <xdr:cNvSpPr txBox="1"/>
      </xdr:nvSpPr>
      <xdr:spPr>
        <a:xfrm>
          <a:off x="7673417" y="1793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118127</xdr:rowOff>
    </xdr:from>
    <xdr:ext cx="469744" cy="259045"/>
    <xdr:sp macro="" textlink="">
      <xdr:nvSpPr>
        <xdr:cNvPr id="390" name="n_3aveValue【市民会館】&#10;一人当たり面積">
          <a:extLst>
            <a:ext uri="{FF2B5EF4-FFF2-40B4-BE49-F238E27FC236}">
              <a16:creationId xmlns:a16="http://schemas.microsoft.com/office/drawing/2014/main" id="{60293C2E-4EC9-48E3-AA35-C4E908D31847}"/>
            </a:ext>
          </a:extLst>
        </xdr:cNvPr>
        <xdr:cNvSpPr txBox="1"/>
      </xdr:nvSpPr>
      <xdr:spPr>
        <a:xfrm>
          <a:off x="6866332" y="1795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102888</xdr:rowOff>
    </xdr:from>
    <xdr:ext cx="469744" cy="259045"/>
    <xdr:sp macro="" textlink="">
      <xdr:nvSpPr>
        <xdr:cNvPr id="391" name="n_4aveValue【市民会館】&#10;一人当たり面積">
          <a:extLst>
            <a:ext uri="{FF2B5EF4-FFF2-40B4-BE49-F238E27FC236}">
              <a16:creationId xmlns:a16="http://schemas.microsoft.com/office/drawing/2014/main" id="{79B9D87B-A035-4EA5-8245-BE6E5B18A0A8}"/>
            </a:ext>
          </a:extLst>
        </xdr:cNvPr>
        <xdr:cNvSpPr txBox="1"/>
      </xdr:nvSpPr>
      <xdr:spPr>
        <a:xfrm>
          <a:off x="6068772" y="1827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25416</xdr:rowOff>
    </xdr:from>
    <xdr:ext cx="469744" cy="259045"/>
    <xdr:sp macro="" textlink="">
      <xdr:nvSpPr>
        <xdr:cNvPr id="392" name="n_1mainValue【市民会館】&#10;一人当たり面積">
          <a:extLst>
            <a:ext uri="{FF2B5EF4-FFF2-40B4-BE49-F238E27FC236}">
              <a16:creationId xmlns:a16="http://schemas.microsoft.com/office/drawing/2014/main" id="{7231ACEF-CB4C-4FBB-8AF0-834FD5F9D111}"/>
            </a:ext>
          </a:extLst>
        </xdr:cNvPr>
        <xdr:cNvSpPr txBox="1"/>
      </xdr:nvSpPr>
      <xdr:spPr>
        <a:xfrm>
          <a:off x="8454467" y="173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40657</xdr:rowOff>
    </xdr:from>
    <xdr:ext cx="469744" cy="259045"/>
    <xdr:sp macro="" textlink="">
      <xdr:nvSpPr>
        <xdr:cNvPr id="393" name="n_2mainValue【市民会館】&#10;一人当たり面積">
          <a:extLst>
            <a:ext uri="{FF2B5EF4-FFF2-40B4-BE49-F238E27FC236}">
              <a16:creationId xmlns:a16="http://schemas.microsoft.com/office/drawing/2014/main" id="{BD135B83-F013-4C4E-8756-30CB56713824}"/>
            </a:ext>
          </a:extLst>
        </xdr:cNvPr>
        <xdr:cNvSpPr txBox="1"/>
      </xdr:nvSpPr>
      <xdr:spPr>
        <a:xfrm>
          <a:off x="767341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55897</xdr:rowOff>
    </xdr:from>
    <xdr:ext cx="469744" cy="259045"/>
    <xdr:sp macro="" textlink="">
      <xdr:nvSpPr>
        <xdr:cNvPr id="394" name="n_3mainValue【市民会館】&#10;一人当たり面積">
          <a:extLst>
            <a:ext uri="{FF2B5EF4-FFF2-40B4-BE49-F238E27FC236}">
              <a16:creationId xmlns:a16="http://schemas.microsoft.com/office/drawing/2014/main" id="{36809BB3-9F3C-4A8C-90D1-DAF401087EE7}"/>
            </a:ext>
          </a:extLst>
        </xdr:cNvPr>
        <xdr:cNvSpPr txBox="1"/>
      </xdr:nvSpPr>
      <xdr:spPr>
        <a:xfrm>
          <a:off x="6866332" y="1737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71138</xdr:rowOff>
    </xdr:from>
    <xdr:ext cx="469744" cy="259045"/>
    <xdr:sp macro="" textlink="">
      <xdr:nvSpPr>
        <xdr:cNvPr id="395" name="n_4mainValue【市民会館】&#10;一人当たり面積">
          <a:extLst>
            <a:ext uri="{FF2B5EF4-FFF2-40B4-BE49-F238E27FC236}">
              <a16:creationId xmlns:a16="http://schemas.microsoft.com/office/drawing/2014/main" id="{A04EE3F4-2270-4C1D-ADFA-677AB6ACB05A}"/>
            </a:ext>
          </a:extLst>
        </xdr:cNvPr>
        <xdr:cNvSpPr txBox="1"/>
      </xdr:nvSpPr>
      <xdr:spPr>
        <a:xfrm>
          <a:off x="6068772" y="1738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6CDE1ECA-21E2-48D1-B253-63238B51719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34F52A90-5E2E-4256-90F6-7BD09BB5463A}"/>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BBC606C6-B22F-4E11-BB46-3D37B4F809F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FFB65A7E-F50F-4291-AB22-BC8E3B99324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BD9EA3A2-8C66-4E0E-8D2C-9BEEC31A7E5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AE9E6306-9355-468A-AAF1-0C27771CF19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09D932D6-911F-48E2-B52B-7B70990F344C}"/>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94E4612B-35D6-42CB-ADF5-68A82FCE8D3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A5DCDF9A-2BBE-4334-8F01-6888F9764616}"/>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A80BF383-D4CE-490B-88EA-6BFAB5CE685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AFB45E8B-A79E-4B94-8571-44D0AB914316}"/>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a:extLst>
            <a:ext uri="{FF2B5EF4-FFF2-40B4-BE49-F238E27FC236}">
              <a16:creationId xmlns:a16="http://schemas.microsoft.com/office/drawing/2014/main" id="{4E659A3C-46EA-4C48-B9EC-D03FEE197003}"/>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a:extLst>
            <a:ext uri="{FF2B5EF4-FFF2-40B4-BE49-F238E27FC236}">
              <a16:creationId xmlns:a16="http://schemas.microsoft.com/office/drawing/2014/main" id="{1A2C09BD-66DD-4504-BB76-1A48D5D6B3CB}"/>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a:extLst>
            <a:ext uri="{FF2B5EF4-FFF2-40B4-BE49-F238E27FC236}">
              <a16:creationId xmlns:a16="http://schemas.microsoft.com/office/drawing/2014/main" id="{3CB8E62C-FE2B-43FB-B620-1DE9CC31C18A}"/>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a:extLst>
            <a:ext uri="{FF2B5EF4-FFF2-40B4-BE49-F238E27FC236}">
              <a16:creationId xmlns:a16="http://schemas.microsoft.com/office/drawing/2014/main" id="{E24D1650-BAF7-49F6-92B8-185A616E8770}"/>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a:extLst>
            <a:ext uri="{FF2B5EF4-FFF2-40B4-BE49-F238E27FC236}">
              <a16:creationId xmlns:a16="http://schemas.microsoft.com/office/drawing/2014/main" id="{5125BA90-E826-4EF6-8BE5-B803149CE238}"/>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a:extLst>
            <a:ext uri="{FF2B5EF4-FFF2-40B4-BE49-F238E27FC236}">
              <a16:creationId xmlns:a16="http://schemas.microsoft.com/office/drawing/2014/main" id="{9AB38506-9B1D-44FA-9DD3-8D3AD16A55EC}"/>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a:extLst>
            <a:ext uri="{FF2B5EF4-FFF2-40B4-BE49-F238E27FC236}">
              <a16:creationId xmlns:a16="http://schemas.microsoft.com/office/drawing/2014/main" id="{44A54B25-F69B-49BC-AD58-2F754198E39E}"/>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a:extLst>
            <a:ext uri="{FF2B5EF4-FFF2-40B4-BE49-F238E27FC236}">
              <a16:creationId xmlns:a16="http://schemas.microsoft.com/office/drawing/2014/main" id="{6EE5BEEE-428A-45F1-823E-430BFB7A0439}"/>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a:extLst>
            <a:ext uri="{FF2B5EF4-FFF2-40B4-BE49-F238E27FC236}">
              <a16:creationId xmlns:a16="http://schemas.microsoft.com/office/drawing/2014/main" id="{86865116-47CB-4FDD-825E-41AE22CEB633}"/>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a:extLst>
            <a:ext uri="{FF2B5EF4-FFF2-40B4-BE49-F238E27FC236}">
              <a16:creationId xmlns:a16="http://schemas.microsoft.com/office/drawing/2014/main" id="{C7192724-C5DD-4036-BCCA-2B9C386359E1}"/>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56EEEB07-4910-4646-8F68-71AE3EE4068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a:extLst>
            <a:ext uri="{FF2B5EF4-FFF2-40B4-BE49-F238E27FC236}">
              <a16:creationId xmlns:a16="http://schemas.microsoft.com/office/drawing/2014/main" id="{CE5A6572-1F45-45DD-A115-3027A3B2D4A6}"/>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DCF5DB30-AA04-4371-8D48-A639C0507AE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40</xdr:row>
      <xdr:rowOff>108585</xdr:rowOff>
    </xdr:to>
    <xdr:cxnSp macro="">
      <xdr:nvCxnSpPr>
        <xdr:cNvPr id="420" name="直線コネクタ 419">
          <a:extLst>
            <a:ext uri="{FF2B5EF4-FFF2-40B4-BE49-F238E27FC236}">
              <a16:creationId xmlns:a16="http://schemas.microsoft.com/office/drawing/2014/main" id="{8A37D054-C2CA-4D4C-89C2-2DA08724C1BA}"/>
            </a:ext>
          </a:extLst>
        </xdr:cNvPr>
        <xdr:cNvCxnSpPr/>
      </xdr:nvCxnSpPr>
      <xdr:spPr>
        <a:xfrm flipV="1">
          <a:off x="14703424" y="5855970"/>
          <a:ext cx="0" cy="110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112412</xdr:rowOff>
    </xdr:from>
    <xdr:ext cx="405111" cy="259045"/>
    <xdr:sp macro="" textlink="">
      <xdr:nvSpPr>
        <xdr:cNvPr id="421" name="【一般廃棄物処理施設】&#10;有形固定資産減価償却率最小値テキスト">
          <a:extLst>
            <a:ext uri="{FF2B5EF4-FFF2-40B4-BE49-F238E27FC236}">
              <a16:creationId xmlns:a16="http://schemas.microsoft.com/office/drawing/2014/main" id="{D2E7CF87-FBBE-4DB0-BF84-A3842A66143D}"/>
            </a:ext>
          </a:extLst>
        </xdr:cNvPr>
        <xdr:cNvSpPr txBox="1"/>
      </xdr:nvSpPr>
      <xdr:spPr>
        <a:xfrm>
          <a:off x="1474216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108585</xdr:rowOff>
    </xdr:from>
    <xdr:to>
      <xdr:col>86</xdr:col>
      <xdr:colOff>25400</xdr:colOff>
      <xdr:row>40</xdr:row>
      <xdr:rowOff>108585</xdr:rowOff>
    </xdr:to>
    <xdr:cxnSp macro="">
      <xdr:nvCxnSpPr>
        <xdr:cNvPr id="422" name="直線コネクタ 421">
          <a:extLst>
            <a:ext uri="{FF2B5EF4-FFF2-40B4-BE49-F238E27FC236}">
              <a16:creationId xmlns:a16="http://schemas.microsoft.com/office/drawing/2014/main" id="{07CE355B-6ADE-4494-8E06-B78B8EA474B3}"/>
            </a:ext>
          </a:extLst>
        </xdr:cNvPr>
        <xdr:cNvCxnSpPr/>
      </xdr:nvCxnSpPr>
      <xdr:spPr>
        <a:xfrm>
          <a:off x="14611350" y="696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23" name="【一般廃棄物処理施設】&#10;有形固定資産減価償却率最大値テキスト">
          <a:extLst>
            <a:ext uri="{FF2B5EF4-FFF2-40B4-BE49-F238E27FC236}">
              <a16:creationId xmlns:a16="http://schemas.microsoft.com/office/drawing/2014/main" id="{398CB540-FC48-4513-8497-B2D75F1E166E}"/>
            </a:ext>
          </a:extLst>
        </xdr:cNvPr>
        <xdr:cNvSpPr txBox="1"/>
      </xdr:nvSpPr>
      <xdr:spPr>
        <a:xfrm>
          <a:off x="14742160" y="563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24" name="直線コネクタ 423">
          <a:extLst>
            <a:ext uri="{FF2B5EF4-FFF2-40B4-BE49-F238E27FC236}">
              <a16:creationId xmlns:a16="http://schemas.microsoft.com/office/drawing/2014/main" id="{C80925EB-A086-425E-B767-752D32582090}"/>
            </a:ext>
          </a:extLst>
        </xdr:cNvPr>
        <xdr:cNvCxnSpPr/>
      </xdr:nvCxnSpPr>
      <xdr:spPr>
        <a:xfrm>
          <a:off x="14611350" y="5855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99712</xdr:rowOff>
    </xdr:from>
    <xdr:ext cx="405111" cy="259045"/>
    <xdr:sp macro="" textlink="">
      <xdr:nvSpPr>
        <xdr:cNvPr id="425" name="【一般廃棄物処理施設】&#10;有形固定資産減価償却率平均値テキスト">
          <a:extLst>
            <a:ext uri="{FF2B5EF4-FFF2-40B4-BE49-F238E27FC236}">
              <a16:creationId xmlns:a16="http://schemas.microsoft.com/office/drawing/2014/main" id="{D16A202E-00DD-4B63-AC8E-19E103285679}"/>
            </a:ext>
          </a:extLst>
        </xdr:cNvPr>
        <xdr:cNvSpPr txBox="1"/>
      </xdr:nvSpPr>
      <xdr:spPr>
        <a:xfrm>
          <a:off x="14742160" y="6096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76835</xdr:rowOff>
    </xdr:from>
    <xdr:to>
      <xdr:col>85</xdr:col>
      <xdr:colOff>177800</xdr:colOff>
      <xdr:row>37</xdr:row>
      <xdr:rowOff>6985</xdr:rowOff>
    </xdr:to>
    <xdr:sp macro="" textlink="">
      <xdr:nvSpPr>
        <xdr:cNvPr id="426" name="フローチャート: 判断 425">
          <a:extLst>
            <a:ext uri="{FF2B5EF4-FFF2-40B4-BE49-F238E27FC236}">
              <a16:creationId xmlns:a16="http://schemas.microsoft.com/office/drawing/2014/main" id="{8D67826C-F1C5-4B3B-97FF-7A4E5A687129}"/>
            </a:ext>
          </a:extLst>
        </xdr:cNvPr>
        <xdr:cNvSpPr/>
      </xdr:nvSpPr>
      <xdr:spPr>
        <a:xfrm>
          <a:off x="14649450" y="6249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40640</xdr:rowOff>
    </xdr:from>
    <xdr:to>
      <xdr:col>81</xdr:col>
      <xdr:colOff>101600</xdr:colOff>
      <xdr:row>36</xdr:row>
      <xdr:rowOff>142240</xdr:rowOff>
    </xdr:to>
    <xdr:sp macro="" textlink="">
      <xdr:nvSpPr>
        <xdr:cNvPr id="427" name="フローチャート: 判断 426">
          <a:extLst>
            <a:ext uri="{FF2B5EF4-FFF2-40B4-BE49-F238E27FC236}">
              <a16:creationId xmlns:a16="http://schemas.microsoft.com/office/drawing/2014/main" id="{0D154F2E-2F94-4101-843F-1F4B851831CC}"/>
            </a:ext>
          </a:extLst>
        </xdr:cNvPr>
        <xdr:cNvSpPr/>
      </xdr:nvSpPr>
      <xdr:spPr>
        <a:xfrm>
          <a:off x="13887450" y="62128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130175</xdr:rowOff>
    </xdr:from>
    <xdr:to>
      <xdr:col>76</xdr:col>
      <xdr:colOff>165100</xdr:colOff>
      <xdr:row>37</xdr:row>
      <xdr:rowOff>60325</xdr:rowOff>
    </xdr:to>
    <xdr:sp macro="" textlink="">
      <xdr:nvSpPr>
        <xdr:cNvPr id="428" name="フローチャート: 判断 427">
          <a:extLst>
            <a:ext uri="{FF2B5EF4-FFF2-40B4-BE49-F238E27FC236}">
              <a16:creationId xmlns:a16="http://schemas.microsoft.com/office/drawing/2014/main" id="{A26F1B83-CBAA-44E5-BD73-EBFC47AE1802}"/>
            </a:ext>
          </a:extLst>
        </xdr:cNvPr>
        <xdr:cNvSpPr/>
      </xdr:nvSpPr>
      <xdr:spPr>
        <a:xfrm>
          <a:off x="13089890" y="630618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82550</xdr:rowOff>
    </xdr:from>
    <xdr:to>
      <xdr:col>72</xdr:col>
      <xdr:colOff>38100</xdr:colOff>
      <xdr:row>37</xdr:row>
      <xdr:rowOff>12700</xdr:rowOff>
    </xdr:to>
    <xdr:sp macro="" textlink="">
      <xdr:nvSpPr>
        <xdr:cNvPr id="429" name="フローチャート: 判断 428">
          <a:extLst>
            <a:ext uri="{FF2B5EF4-FFF2-40B4-BE49-F238E27FC236}">
              <a16:creationId xmlns:a16="http://schemas.microsoft.com/office/drawing/2014/main" id="{5DC4CE38-CBA3-4DC1-983C-401DD18F771F}"/>
            </a:ext>
          </a:extLst>
        </xdr:cNvPr>
        <xdr:cNvSpPr/>
      </xdr:nvSpPr>
      <xdr:spPr>
        <a:xfrm>
          <a:off x="12303760" y="62566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21590</xdr:rowOff>
    </xdr:from>
    <xdr:to>
      <xdr:col>67</xdr:col>
      <xdr:colOff>101600</xdr:colOff>
      <xdr:row>37</xdr:row>
      <xdr:rowOff>123190</xdr:rowOff>
    </xdr:to>
    <xdr:sp macro="" textlink="">
      <xdr:nvSpPr>
        <xdr:cNvPr id="430" name="フローチャート: 判断 429">
          <a:extLst>
            <a:ext uri="{FF2B5EF4-FFF2-40B4-BE49-F238E27FC236}">
              <a16:creationId xmlns:a16="http://schemas.microsoft.com/office/drawing/2014/main" id="{2B5172F3-528A-4789-82DA-DD0B16D40164}"/>
            </a:ext>
          </a:extLst>
        </xdr:cNvPr>
        <xdr:cNvSpPr/>
      </xdr:nvSpPr>
      <xdr:spPr>
        <a:xfrm>
          <a:off x="11487150" y="636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00D3424-4FAA-43C7-918B-09E972417CF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3841F0B-E8F0-4CAB-88E2-6F258790549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F05E8A8-A675-4DFB-B8EF-78D690858DC2}"/>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0112EDF-1D5B-4715-93B3-1452BB15D12E}"/>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3F60384-F4F1-4821-BACB-83C1B00BA56F}"/>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126365</xdr:rowOff>
    </xdr:from>
    <xdr:to>
      <xdr:col>85</xdr:col>
      <xdr:colOff>177800</xdr:colOff>
      <xdr:row>39</xdr:row>
      <xdr:rowOff>56515</xdr:rowOff>
    </xdr:to>
    <xdr:sp macro="" textlink="">
      <xdr:nvSpPr>
        <xdr:cNvPr id="436" name="楕円 435">
          <a:extLst>
            <a:ext uri="{FF2B5EF4-FFF2-40B4-BE49-F238E27FC236}">
              <a16:creationId xmlns:a16="http://schemas.microsoft.com/office/drawing/2014/main" id="{4D3CEDC8-4AD2-4CB1-8AF8-470D5CAA6753}"/>
            </a:ext>
          </a:extLst>
        </xdr:cNvPr>
        <xdr:cNvSpPr/>
      </xdr:nvSpPr>
      <xdr:spPr>
        <a:xfrm>
          <a:off x="14649450" y="6645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104792</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FBD8D651-EB6A-427E-A6F8-35051C29728B}"/>
            </a:ext>
          </a:extLst>
        </xdr:cNvPr>
        <xdr:cNvSpPr txBox="1"/>
      </xdr:nvSpPr>
      <xdr:spPr>
        <a:xfrm>
          <a:off x="14742160"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132080</xdr:rowOff>
    </xdr:from>
    <xdr:to>
      <xdr:col>81</xdr:col>
      <xdr:colOff>101600</xdr:colOff>
      <xdr:row>42</xdr:row>
      <xdr:rowOff>62230</xdr:rowOff>
    </xdr:to>
    <xdr:sp macro="" textlink="">
      <xdr:nvSpPr>
        <xdr:cNvPr id="438" name="楕円 437">
          <a:extLst>
            <a:ext uri="{FF2B5EF4-FFF2-40B4-BE49-F238E27FC236}">
              <a16:creationId xmlns:a16="http://schemas.microsoft.com/office/drawing/2014/main" id="{36F73A25-742B-437A-909F-F8BB2ABF2019}"/>
            </a:ext>
          </a:extLst>
        </xdr:cNvPr>
        <xdr:cNvSpPr/>
      </xdr:nvSpPr>
      <xdr:spPr>
        <a:xfrm>
          <a:off x="13887450" y="7165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xdr:rowOff>
    </xdr:from>
    <xdr:to>
      <xdr:col>85</xdr:col>
      <xdr:colOff>127000</xdr:colOff>
      <xdr:row>42</xdr:row>
      <xdr:rowOff>11430</xdr:rowOff>
    </xdr:to>
    <xdr:cxnSp macro="">
      <xdr:nvCxnSpPr>
        <xdr:cNvPr id="439" name="直線コネクタ 438">
          <a:extLst>
            <a:ext uri="{FF2B5EF4-FFF2-40B4-BE49-F238E27FC236}">
              <a16:creationId xmlns:a16="http://schemas.microsoft.com/office/drawing/2014/main" id="{9F1780B1-45E2-4CB4-B42B-0DDF00E22AEF}"/>
            </a:ext>
          </a:extLst>
        </xdr:cNvPr>
        <xdr:cNvCxnSpPr/>
      </xdr:nvCxnSpPr>
      <xdr:spPr>
        <a:xfrm flipV="1">
          <a:off x="13942060" y="6694170"/>
          <a:ext cx="762000" cy="52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113030</xdr:rowOff>
    </xdr:from>
    <xdr:to>
      <xdr:col>76</xdr:col>
      <xdr:colOff>165100</xdr:colOff>
      <xdr:row>42</xdr:row>
      <xdr:rowOff>43180</xdr:rowOff>
    </xdr:to>
    <xdr:sp macro="" textlink="">
      <xdr:nvSpPr>
        <xdr:cNvPr id="440" name="楕円 439">
          <a:extLst>
            <a:ext uri="{FF2B5EF4-FFF2-40B4-BE49-F238E27FC236}">
              <a16:creationId xmlns:a16="http://schemas.microsoft.com/office/drawing/2014/main" id="{22E3A162-2F1D-4CB1-93B0-B96A07ACD404}"/>
            </a:ext>
          </a:extLst>
        </xdr:cNvPr>
        <xdr:cNvSpPr/>
      </xdr:nvSpPr>
      <xdr:spPr>
        <a:xfrm>
          <a:off x="13089890" y="71424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163830</xdr:rowOff>
    </xdr:from>
    <xdr:to>
      <xdr:col>81</xdr:col>
      <xdr:colOff>50800</xdr:colOff>
      <xdr:row>42</xdr:row>
      <xdr:rowOff>11430</xdr:rowOff>
    </xdr:to>
    <xdr:cxnSp macro="">
      <xdr:nvCxnSpPr>
        <xdr:cNvPr id="441" name="直線コネクタ 440">
          <a:extLst>
            <a:ext uri="{FF2B5EF4-FFF2-40B4-BE49-F238E27FC236}">
              <a16:creationId xmlns:a16="http://schemas.microsoft.com/office/drawing/2014/main" id="{D9F22C25-5459-464F-81BB-A1072C44691D}"/>
            </a:ext>
          </a:extLst>
        </xdr:cNvPr>
        <xdr:cNvCxnSpPr/>
      </xdr:nvCxnSpPr>
      <xdr:spPr>
        <a:xfrm>
          <a:off x="13144500" y="719709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97790</xdr:rowOff>
    </xdr:from>
    <xdr:to>
      <xdr:col>72</xdr:col>
      <xdr:colOff>38100</xdr:colOff>
      <xdr:row>42</xdr:row>
      <xdr:rowOff>27940</xdr:rowOff>
    </xdr:to>
    <xdr:sp macro="" textlink="">
      <xdr:nvSpPr>
        <xdr:cNvPr id="442" name="楕円 441">
          <a:extLst>
            <a:ext uri="{FF2B5EF4-FFF2-40B4-BE49-F238E27FC236}">
              <a16:creationId xmlns:a16="http://schemas.microsoft.com/office/drawing/2014/main" id="{824F2AA3-01EE-46E9-9166-B6C5C4AD55B3}"/>
            </a:ext>
          </a:extLst>
        </xdr:cNvPr>
        <xdr:cNvSpPr/>
      </xdr:nvSpPr>
      <xdr:spPr>
        <a:xfrm>
          <a:off x="12303760" y="71234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148590</xdr:rowOff>
    </xdr:from>
    <xdr:to>
      <xdr:col>76</xdr:col>
      <xdr:colOff>114300</xdr:colOff>
      <xdr:row>41</xdr:row>
      <xdr:rowOff>163830</xdr:rowOff>
    </xdr:to>
    <xdr:cxnSp macro="">
      <xdr:nvCxnSpPr>
        <xdr:cNvPr id="443" name="直線コネクタ 442">
          <a:extLst>
            <a:ext uri="{FF2B5EF4-FFF2-40B4-BE49-F238E27FC236}">
              <a16:creationId xmlns:a16="http://schemas.microsoft.com/office/drawing/2014/main" id="{5422C491-C681-4AF3-A0A3-F53BB143180E}"/>
            </a:ext>
          </a:extLst>
        </xdr:cNvPr>
        <xdr:cNvCxnSpPr/>
      </xdr:nvCxnSpPr>
      <xdr:spPr>
        <a:xfrm>
          <a:off x="12346940" y="717804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78740</xdr:rowOff>
    </xdr:from>
    <xdr:to>
      <xdr:col>67</xdr:col>
      <xdr:colOff>101600</xdr:colOff>
      <xdr:row>42</xdr:row>
      <xdr:rowOff>8890</xdr:rowOff>
    </xdr:to>
    <xdr:sp macro="" textlink="">
      <xdr:nvSpPr>
        <xdr:cNvPr id="444" name="楕円 443">
          <a:extLst>
            <a:ext uri="{FF2B5EF4-FFF2-40B4-BE49-F238E27FC236}">
              <a16:creationId xmlns:a16="http://schemas.microsoft.com/office/drawing/2014/main" id="{C56FF51F-B24D-4751-AB7C-B170CE884CDE}"/>
            </a:ext>
          </a:extLst>
        </xdr:cNvPr>
        <xdr:cNvSpPr/>
      </xdr:nvSpPr>
      <xdr:spPr>
        <a:xfrm>
          <a:off x="11487150" y="71081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129540</xdr:rowOff>
    </xdr:from>
    <xdr:to>
      <xdr:col>71</xdr:col>
      <xdr:colOff>177800</xdr:colOff>
      <xdr:row>41</xdr:row>
      <xdr:rowOff>148590</xdr:rowOff>
    </xdr:to>
    <xdr:cxnSp macro="">
      <xdr:nvCxnSpPr>
        <xdr:cNvPr id="445" name="直線コネクタ 444">
          <a:extLst>
            <a:ext uri="{FF2B5EF4-FFF2-40B4-BE49-F238E27FC236}">
              <a16:creationId xmlns:a16="http://schemas.microsoft.com/office/drawing/2014/main" id="{E587B49A-1323-49C8-A48E-DF7D8EB39712}"/>
            </a:ext>
          </a:extLst>
        </xdr:cNvPr>
        <xdr:cNvCxnSpPr/>
      </xdr:nvCxnSpPr>
      <xdr:spPr>
        <a:xfrm>
          <a:off x="11541760" y="7162800"/>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158767</xdr:rowOff>
    </xdr:from>
    <xdr:ext cx="405111" cy="259045"/>
    <xdr:sp macro="" textlink="">
      <xdr:nvSpPr>
        <xdr:cNvPr id="446" name="n_1aveValue【一般廃棄物処理施設】&#10;有形固定資産減価償却率">
          <a:extLst>
            <a:ext uri="{FF2B5EF4-FFF2-40B4-BE49-F238E27FC236}">
              <a16:creationId xmlns:a16="http://schemas.microsoft.com/office/drawing/2014/main" id="{88D4D0DA-54A5-456A-9CED-BAFEC59BD886}"/>
            </a:ext>
          </a:extLst>
        </xdr:cNvPr>
        <xdr:cNvSpPr txBox="1"/>
      </xdr:nvSpPr>
      <xdr:spPr>
        <a:xfrm>
          <a:off x="1373823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76852</xdr:rowOff>
    </xdr:from>
    <xdr:ext cx="405111" cy="259045"/>
    <xdr:sp macro="" textlink="">
      <xdr:nvSpPr>
        <xdr:cNvPr id="447" name="n_2aveValue【一般廃棄物処理施設】&#10;有形固定資産減価償却率">
          <a:extLst>
            <a:ext uri="{FF2B5EF4-FFF2-40B4-BE49-F238E27FC236}">
              <a16:creationId xmlns:a16="http://schemas.microsoft.com/office/drawing/2014/main" id="{32816902-C034-4F92-9854-59D435F960EB}"/>
            </a:ext>
          </a:extLst>
        </xdr:cNvPr>
        <xdr:cNvSpPr txBox="1"/>
      </xdr:nvSpPr>
      <xdr:spPr>
        <a:xfrm>
          <a:off x="1295718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29227</xdr:rowOff>
    </xdr:from>
    <xdr:ext cx="405111" cy="259045"/>
    <xdr:sp macro="" textlink="">
      <xdr:nvSpPr>
        <xdr:cNvPr id="448" name="n_3aveValue【一般廃棄物処理施設】&#10;有形固定資産減価償却率">
          <a:extLst>
            <a:ext uri="{FF2B5EF4-FFF2-40B4-BE49-F238E27FC236}">
              <a16:creationId xmlns:a16="http://schemas.microsoft.com/office/drawing/2014/main" id="{C50363D3-2B37-446D-BA32-F3DA97C38295}"/>
            </a:ext>
          </a:extLst>
        </xdr:cNvPr>
        <xdr:cNvSpPr txBox="1"/>
      </xdr:nvSpPr>
      <xdr:spPr>
        <a:xfrm>
          <a:off x="1217105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139717</xdr:rowOff>
    </xdr:from>
    <xdr:ext cx="405111" cy="259045"/>
    <xdr:sp macro="" textlink="">
      <xdr:nvSpPr>
        <xdr:cNvPr id="449" name="n_4aveValue【一般廃棄物処理施設】&#10;有形固定資産減価償却率">
          <a:extLst>
            <a:ext uri="{FF2B5EF4-FFF2-40B4-BE49-F238E27FC236}">
              <a16:creationId xmlns:a16="http://schemas.microsoft.com/office/drawing/2014/main" id="{A65AA9FF-543F-4C33-8AE4-9C3D27E54004}"/>
            </a:ext>
          </a:extLst>
        </xdr:cNvPr>
        <xdr:cNvSpPr txBox="1"/>
      </xdr:nvSpPr>
      <xdr:spPr>
        <a:xfrm>
          <a:off x="113544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53357</xdr:rowOff>
    </xdr:from>
    <xdr:ext cx="405111" cy="259045"/>
    <xdr:sp macro="" textlink="">
      <xdr:nvSpPr>
        <xdr:cNvPr id="450" name="n_1mainValue【一般廃棄物処理施設】&#10;有形固定資産減価償却率">
          <a:extLst>
            <a:ext uri="{FF2B5EF4-FFF2-40B4-BE49-F238E27FC236}">
              <a16:creationId xmlns:a16="http://schemas.microsoft.com/office/drawing/2014/main" id="{566AF615-754E-4A2D-989D-B5856DF0D6DD}"/>
            </a:ext>
          </a:extLst>
        </xdr:cNvPr>
        <xdr:cNvSpPr txBox="1"/>
      </xdr:nvSpPr>
      <xdr:spPr>
        <a:xfrm>
          <a:off x="13738234" y="725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34307</xdr:rowOff>
    </xdr:from>
    <xdr:ext cx="405111" cy="259045"/>
    <xdr:sp macro="" textlink="">
      <xdr:nvSpPr>
        <xdr:cNvPr id="451" name="n_2mainValue【一般廃棄物処理施設】&#10;有形固定資産減価償却率">
          <a:extLst>
            <a:ext uri="{FF2B5EF4-FFF2-40B4-BE49-F238E27FC236}">
              <a16:creationId xmlns:a16="http://schemas.microsoft.com/office/drawing/2014/main" id="{79FF3C0C-771F-4653-A894-0582543867B3}"/>
            </a:ext>
          </a:extLst>
        </xdr:cNvPr>
        <xdr:cNvSpPr txBox="1"/>
      </xdr:nvSpPr>
      <xdr:spPr>
        <a:xfrm>
          <a:off x="12957184"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19067</xdr:rowOff>
    </xdr:from>
    <xdr:ext cx="405111" cy="259045"/>
    <xdr:sp macro="" textlink="">
      <xdr:nvSpPr>
        <xdr:cNvPr id="452" name="n_3mainValue【一般廃棄物処理施設】&#10;有形固定資産減価償却率">
          <a:extLst>
            <a:ext uri="{FF2B5EF4-FFF2-40B4-BE49-F238E27FC236}">
              <a16:creationId xmlns:a16="http://schemas.microsoft.com/office/drawing/2014/main" id="{C39B8890-5F84-43A5-B571-7524DB4F62AD}"/>
            </a:ext>
          </a:extLst>
        </xdr:cNvPr>
        <xdr:cNvSpPr txBox="1"/>
      </xdr:nvSpPr>
      <xdr:spPr>
        <a:xfrm>
          <a:off x="12171054"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17</xdr:rowOff>
    </xdr:from>
    <xdr:ext cx="405111" cy="259045"/>
    <xdr:sp macro="" textlink="">
      <xdr:nvSpPr>
        <xdr:cNvPr id="453" name="n_4mainValue【一般廃棄物処理施設】&#10;有形固定資産減価償却率">
          <a:extLst>
            <a:ext uri="{FF2B5EF4-FFF2-40B4-BE49-F238E27FC236}">
              <a16:creationId xmlns:a16="http://schemas.microsoft.com/office/drawing/2014/main" id="{BD7BBCE2-EBBE-4712-A335-8707C41F5E6E}"/>
            </a:ext>
          </a:extLst>
        </xdr:cNvPr>
        <xdr:cNvSpPr txBox="1"/>
      </xdr:nvSpPr>
      <xdr:spPr>
        <a:xfrm>
          <a:off x="11354444"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2C64598C-A359-4177-975A-D3624988180D}"/>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4F38BA07-7801-4C27-B48F-6D42671F18F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32CDF647-BF6D-4B50-9A9B-85F067196F5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2D819BC5-6B89-4B97-A7E0-F20F0DA14C1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70C7A45D-D7E7-4713-B437-EF0D07F0C6C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C962588B-9EB5-47B9-920C-7744F140C0B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1D321239-ED31-468A-8956-95943B276E0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3BA4839-41DE-4104-BF78-C0EA9927E890}"/>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7E650DCA-204B-4BAB-832B-877E62E030D3}"/>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4D135A8-1184-479A-ACC7-B9FBAE2DA82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18A2303F-CD25-4A56-9BE7-C2438BCD0CA9}"/>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5" name="テキスト ボックス 464">
          <a:extLst>
            <a:ext uri="{FF2B5EF4-FFF2-40B4-BE49-F238E27FC236}">
              <a16:creationId xmlns:a16="http://schemas.microsoft.com/office/drawing/2014/main" id="{C896A8BA-0C99-46AD-BD09-52DE16FDFE7E}"/>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1122241E-66FC-4182-8102-804F9E9F8DD7}"/>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467" name="テキスト ボックス 466">
          <a:extLst>
            <a:ext uri="{FF2B5EF4-FFF2-40B4-BE49-F238E27FC236}">
              <a16:creationId xmlns:a16="http://schemas.microsoft.com/office/drawing/2014/main" id="{D16A2CBE-C681-43B6-A483-2C3F3669405E}"/>
            </a:ext>
          </a:extLst>
        </xdr:cNvPr>
        <xdr:cNvSpPr txBox="1"/>
      </xdr:nvSpPr>
      <xdr:spPr>
        <a:xfrm>
          <a:off x="1598505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A4FAF8A0-E5FC-49E6-9C67-F753358994F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9" name="テキスト ボックス 468">
          <a:extLst>
            <a:ext uri="{FF2B5EF4-FFF2-40B4-BE49-F238E27FC236}">
              <a16:creationId xmlns:a16="http://schemas.microsoft.com/office/drawing/2014/main" id="{BE16C974-D486-42E1-8A62-6F231A87AD05}"/>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CB7F70F2-469F-4CAC-8BCD-EA448ABA24C0}"/>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1" name="テキスト ボックス 470">
          <a:extLst>
            <a:ext uri="{FF2B5EF4-FFF2-40B4-BE49-F238E27FC236}">
              <a16:creationId xmlns:a16="http://schemas.microsoft.com/office/drawing/2014/main" id="{D196CC68-83D6-4702-8A97-1C30894B51D3}"/>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900331AC-16A4-44D8-8BAC-873F336F8819}"/>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3" name="テキスト ボックス 472">
          <a:extLst>
            <a:ext uri="{FF2B5EF4-FFF2-40B4-BE49-F238E27FC236}">
              <a16:creationId xmlns:a16="http://schemas.microsoft.com/office/drawing/2014/main" id="{CDD20040-C051-487E-BA27-45BCB5489F8F}"/>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5B480671-4D2C-4D3B-B547-2F4E665068DF}"/>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148308F3-00A3-4CA9-8FE6-AB2782A42F8A}"/>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07CAA52E-F4FE-461A-9FF2-5207D05931B1}"/>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25276</xdr:rowOff>
    </xdr:from>
    <xdr:to>
      <xdr:col>116</xdr:col>
      <xdr:colOff>62864</xdr:colOff>
      <xdr:row>41</xdr:row>
      <xdr:rowOff>13564</xdr:rowOff>
    </xdr:to>
    <xdr:cxnSp macro="">
      <xdr:nvCxnSpPr>
        <xdr:cNvPr id="477" name="直線コネクタ 476">
          <a:extLst>
            <a:ext uri="{FF2B5EF4-FFF2-40B4-BE49-F238E27FC236}">
              <a16:creationId xmlns:a16="http://schemas.microsoft.com/office/drawing/2014/main" id="{0C6C7BB5-260C-474C-9874-2A783D1D56CB}"/>
            </a:ext>
          </a:extLst>
        </xdr:cNvPr>
        <xdr:cNvCxnSpPr/>
      </xdr:nvCxnSpPr>
      <xdr:spPr>
        <a:xfrm flipV="1">
          <a:off x="19947254" y="5679316"/>
          <a:ext cx="0" cy="1367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17391</xdr:rowOff>
    </xdr:from>
    <xdr:ext cx="534377" cy="259045"/>
    <xdr:sp macro="" textlink="">
      <xdr:nvSpPr>
        <xdr:cNvPr id="478" name="【一般廃棄物処理施設】&#10;一人当たり有形固定資産（償却資産）額最小値テキスト">
          <a:extLst>
            <a:ext uri="{FF2B5EF4-FFF2-40B4-BE49-F238E27FC236}">
              <a16:creationId xmlns:a16="http://schemas.microsoft.com/office/drawing/2014/main" id="{7BAD837E-B468-4D24-996A-5323D147DA27}"/>
            </a:ext>
          </a:extLst>
        </xdr:cNvPr>
        <xdr:cNvSpPr txBox="1"/>
      </xdr:nvSpPr>
      <xdr:spPr>
        <a:xfrm>
          <a:off x="19985990" y="705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13564</xdr:rowOff>
    </xdr:from>
    <xdr:to>
      <xdr:col>116</xdr:col>
      <xdr:colOff>152400</xdr:colOff>
      <xdr:row>41</xdr:row>
      <xdr:rowOff>13564</xdr:rowOff>
    </xdr:to>
    <xdr:cxnSp macro="">
      <xdr:nvCxnSpPr>
        <xdr:cNvPr id="479" name="直線コネクタ 478">
          <a:extLst>
            <a:ext uri="{FF2B5EF4-FFF2-40B4-BE49-F238E27FC236}">
              <a16:creationId xmlns:a16="http://schemas.microsoft.com/office/drawing/2014/main" id="{29233D40-98B6-4D2F-A7C7-8FC69534254C}"/>
            </a:ext>
          </a:extLst>
        </xdr:cNvPr>
        <xdr:cNvCxnSpPr/>
      </xdr:nvCxnSpPr>
      <xdr:spPr>
        <a:xfrm>
          <a:off x="19885660" y="70468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143403</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3E151F0E-E39F-498A-AB01-DE7F87B0E76E}"/>
            </a:ext>
          </a:extLst>
        </xdr:cNvPr>
        <xdr:cNvSpPr txBox="1"/>
      </xdr:nvSpPr>
      <xdr:spPr>
        <a:xfrm>
          <a:off x="19985990" y="5456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25276</xdr:rowOff>
    </xdr:from>
    <xdr:to>
      <xdr:col>116</xdr:col>
      <xdr:colOff>152400</xdr:colOff>
      <xdr:row>33</xdr:row>
      <xdr:rowOff>25276</xdr:rowOff>
    </xdr:to>
    <xdr:cxnSp macro="">
      <xdr:nvCxnSpPr>
        <xdr:cNvPr id="481" name="直線コネクタ 480">
          <a:extLst>
            <a:ext uri="{FF2B5EF4-FFF2-40B4-BE49-F238E27FC236}">
              <a16:creationId xmlns:a16="http://schemas.microsoft.com/office/drawing/2014/main" id="{67AE7FCC-A08D-4EF8-8D95-812797D6CF91}"/>
            </a:ext>
          </a:extLst>
        </xdr:cNvPr>
        <xdr:cNvCxnSpPr/>
      </xdr:nvCxnSpPr>
      <xdr:spPr>
        <a:xfrm>
          <a:off x="19885660" y="5679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56941</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C038DBD5-49E0-4EE3-BBAB-0AEE341EBAF7}"/>
            </a:ext>
          </a:extLst>
        </xdr:cNvPr>
        <xdr:cNvSpPr txBox="1"/>
      </xdr:nvSpPr>
      <xdr:spPr>
        <a:xfrm>
          <a:off x="19985990" y="62329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34064</xdr:rowOff>
    </xdr:from>
    <xdr:to>
      <xdr:col>116</xdr:col>
      <xdr:colOff>114300</xdr:colOff>
      <xdr:row>37</xdr:row>
      <xdr:rowOff>135664</xdr:rowOff>
    </xdr:to>
    <xdr:sp macro="" textlink="">
      <xdr:nvSpPr>
        <xdr:cNvPr id="483" name="フローチャート: 判断 482">
          <a:extLst>
            <a:ext uri="{FF2B5EF4-FFF2-40B4-BE49-F238E27FC236}">
              <a16:creationId xmlns:a16="http://schemas.microsoft.com/office/drawing/2014/main" id="{853EC74D-B334-42E6-8001-7F51BFA4FED8}"/>
            </a:ext>
          </a:extLst>
        </xdr:cNvPr>
        <xdr:cNvSpPr/>
      </xdr:nvSpPr>
      <xdr:spPr>
        <a:xfrm>
          <a:off x="19904710" y="637580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44435</xdr:rowOff>
    </xdr:from>
    <xdr:to>
      <xdr:col>112</xdr:col>
      <xdr:colOff>38100</xdr:colOff>
      <xdr:row>37</xdr:row>
      <xdr:rowOff>146035</xdr:rowOff>
    </xdr:to>
    <xdr:sp macro="" textlink="">
      <xdr:nvSpPr>
        <xdr:cNvPr id="484" name="フローチャート: 判断 483">
          <a:extLst>
            <a:ext uri="{FF2B5EF4-FFF2-40B4-BE49-F238E27FC236}">
              <a16:creationId xmlns:a16="http://schemas.microsoft.com/office/drawing/2014/main" id="{C65C87BB-618B-4EF1-9628-A33E429BCA9A}"/>
            </a:ext>
          </a:extLst>
        </xdr:cNvPr>
        <xdr:cNvSpPr/>
      </xdr:nvSpPr>
      <xdr:spPr>
        <a:xfrm>
          <a:off x="19161760" y="63899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92334</xdr:rowOff>
    </xdr:from>
    <xdr:to>
      <xdr:col>107</xdr:col>
      <xdr:colOff>101600</xdr:colOff>
      <xdr:row>38</xdr:row>
      <xdr:rowOff>22484</xdr:rowOff>
    </xdr:to>
    <xdr:sp macro="" textlink="">
      <xdr:nvSpPr>
        <xdr:cNvPr id="485" name="フローチャート: 判断 484">
          <a:extLst>
            <a:ext uri="{FF2B5EF4-FFF2-40B4-BE49-F238E27FC236}">
              <a16:creationId xmlns:a16="http://schemas.microsoft.com/office/drawing/2014/main" id="{C345CBBB-58CD-4F86-A621-55686290B63C}"/>
            </a:ext>
          </a:extLst>
        </xdr:cNvPr>
        <xdr:cNvSpPr/>
      </xdr:nvSpPr>
      <xdr:spPr>
        <a:xfrm>
          <a:off x="18345150" y="643979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95176</xdr:rowOff>
    </xdr:from>
    <xdr:to>
      <xdr:col>102</xdr:col>
      <xdr:colOff>165100</xdr:colOff>
      <xdr:row>38</xdr:row>
      <xdr:rowOff>25326</xdr:rowOff>
    </xdr:to>
    <xdr:sp macro="" textlink="">
      <xdr:nvSpPr>
        <xdr:cNvPr id="486" name="フローチャート: 判断 485">
          <a:extLst>
            <a:ext uri="{FF2B5EF4-FFF2-40B4-BE49-F238E27FC236}">
              <a16:creationId xmlns:a16="http://schemas.microsoft.com/office/drawing/2014/main" id="{9607D322-60CE-44BA-9079-D279B0683776}"/>
            </a:ext>
          </a:extLst>
        </xdr:cNvPr>
        <xdr:cNvSpPr/>
      </xdr:nvSpPr>
      <xdr:spPr>
        <a:xfrm>
          <a:off x="17547590" y="644263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122220</xdr:rowOff>
    </xdr:from>
    <xdr:to>
      <xdr:col>98</xdr:col>
      <xdr:colOff>38100</xdr:colOff>
      <xdr:row>38</xdr:row>
      <xdr:rowOff>52370</xdr:rowOff>
    </xdr:to>
    <xdr:sp macro="" textlink="">
      <xdr:nvSpPr>
        <xdr:cNvPr id="487" name="フローチャート: 判断 486">
          <a:extLst>
            <a:ext uri="{FF2B5EF4-FFF2-40B4-BE49-F238E27FC236}">
              <a16:creationId xmlns:a16="http://schemas.microsoft.com/office/drawing/2014/main" id="{6E96DBBD-762B-4009-AB91-38FCC894B889}"/>
            </a:ext>
          </a:extLst>
        </xdr:cNvPr>
        <xdr:cNvSpPr/>
      </xdr:nvSpPr>
      <xdr:spPr>
        <a:xfrm>
          <a:off x="16761460" y="646777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C9758D5-3CC9-48E8-8D70-9DDE1F5BF93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5BFDB9E-64EB-453C-9131-B7368689014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6D7C0223-4232-4BBF-9F3C-B9BCF059B11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DAD51DC-485A-4E99-9111-68345DF33122}"/>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2A79D25-CBDD-4F76-84FB-C593318AF36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56238</xdr:rowOff>
    </xdr:from>
    <xdr:to>
      <xdr:col>116</xdr:col>
      <xdr:colOff>114300</xdr:colOff>
      <xdr:row>37</xdr:row>
      <xdr:rowOff>157838</xdr:rowOff>
    </xdr:to>
    <xdr:sp macro="" textlink="">
      <xdr:nvSpPr>
        <xdr:cNvPr id="493" name="楕円 492">
          <a:extLst>
            <a:ext uri="{FF2B5EF4-FFF2-40B4-BE49-F238E27FC236}">
              <a16:creationId xmlns:a16="http://schemas.microsoft.com/office/drawing/2014/main" id="{3FE9C847-5ABD-4FE9-A030-D6AE0E9C3D4D}"/>
            </a:ext>
          </a:extLst>
        </xdr:cNvPr>
        <xdr:cNvSpPr/>
      </xdr:nvSpPr>
      <xdr:spPr>
        <a:xfrm>
          <a:off x="19904710" y="640369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34665</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5D25660E-271C-4884-818C-EC88775128FA}"/>
            </a:ext>
          </a:extLst>
        </xdr:cNvPr>
        <xdr:cNvSpPr txBox="1"/>
      </xdr:nvSpPr>
      <xdr:spPr>
        <a:xfrm>
          <a:off x="19985990" y="637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112299</xdr:rowOff>
    </xdr:from>
    <xdr:to>
      <xdr:col>112</xdr:col>
      <xdr:colOff>38100</xdr:colOff>
      <xdr:row>39</xdr:row>
      <xdr:rowOff>42449</xdr:rowOff>
    </xdr:to>
    <xdr:sp macro="" textlink="">
      <xdr:nvSpPr>
        <xdr:cNvPr id="495" name="楕円 494">
          <a:extLst>
            <a:ext uri="{FF2B5EF4-FFF2-40B4-BE49-F238E27FC236}">
              <a16:creationId xmlns:a16="http://schemas.microsoft.com/office/drawing/2014/main" id="{47418395-934E-4581-9CB1-2EA2FD9A6762}"/>
            </a:ext>
          </a:extLst>
        </xdr:cNvPr>
        <xdr:cNvSpPr/>
      </xdr:nvSpPr>
      <xdr:spPr>
        <a:xfrm>
          <a:off x="19161760" y="662739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107038</xdr:rowOff>
    </xdr:from>
    <xdr:to>
      <xdr:col>116</xdr:col>
      <xdr:colOff>63500</xdr:colOff>
      <xdr:row>38</xdr:row>
      <xdr:rowOff>163099</xdr:rowOff>
    </xdr:to>
    <xdr:cxnSp macro="">
      <xdr:nvCxnSpPr>
        <xdr:cNvPr id="496" name="直線コネクタ 495">
          <a:extLst>
            <a:ext uri="{FF2B5EF4-FFF2-40B4-BE49-F238E27FC236}">
              <a16:creationId xmlns:a16="http://schemas.microsoft.com/office/drawing/2014/main" id="{36C8EFE8-EC64-4CE7-BC38-8A72D1B12B15}"/>
            </a:ext>
          </a:extLst>
        </xdr:cNvPr>
        <xdr:cNvCxnSpPr/>
      </xdr:nvCxnSpPr>
      <xdr:spPr>
        <a:xfrm flipV="1">
          <a:off x="19204940" y="6448783"/>
          <a:ext cx="742950" cy="23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119271</xdr:rowOff>
    </xdr:from>
    <xdr:to>
      <xdr:col>107</xdr:col>
      <xdr:colOff>101600</xdr:colOff>
      <xdr:row>39</xdr:row>
      <xdr:rowOff>49421</xdr:rowOff>
    </xdr:to>
    <xdr:sp macro="" textlink="">
      <xdr:nvSpPr>
        <xdr:cNvPr id="497" name="楕円 496">
          <a:extLst>
            <a:ext uri="{FF2B5EF4-FFF2-40B4-BE49-F238E27FC236}">
              <a16:creationId xmlns:a16="http://schemas.microsoft.com/office/drawing/2014/main" id="{F81DBBE7-BCA1-4796-9A9B-6E0F6264D8ED}"/>
            </a:ext>
          </a:extLst>
        </xdr:cNvPr>
        <xdr:cNvSpPr/>
      </xdr:nvSpPr>
      <xdr:spPr>
        <a:xfrm>
          <a:off x="18345150" y="66362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163099</xdr:rowOff>
    </xdr:from>
    <xdr:to>
      <xdr:col>111</xdr:col>
      <xdr:colOff>177800</xdr:colOff>
      <xdr:row>38</xdr:row>
      <xdr:rowOff>170071</xdr:rowOff>
    </xdr:to>
    <xdr:cxnSp macro="">
      <xdr:nvCxnSpPr>
        <xdr:cNvPr id="498" name="直線コネクタ 497">
          <a:extLst>
            <a:ext uri="{FF2B5EF4-FFF2-40B4-BE49-F238E27FC236}">
              <a16:creationId xmlns:a16="http://schemas.microsoft.com/office/drawing/2014/main" id="{A7D594A3-19B2-4BC4-8EB0-396F74A1F1E4}"/>
            </a:ext>
          </a:extLst>
        </xdr:cNvPr>
        <xdr:cNvCxnSpPr/>
      </xdr:nvCxnSpPr>
      <xdr:spPr>
        <a:xfrm flipV="1">
          <a:off x="18399760" y="6680104"/>
          <a:ext cx="80518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89980</xdr:rowOff>
    </xdr:from>
    <xdr:to>
      <xdr:col>102</xdr:col>
      <xdr:colOff>165100</xdr:colOff>
      <xdr:row>39</xdr:row>
      <xdr:rowOff>20130</xdr:rowOff>
    </xdr:to>
    <xdr:sp macro="" textlink="">
      <xdr:nvSpPr>
        <xdr:cNvPr id="499" name="楕円 498">
          <a:extLst>
            <a:ext uri="{FF2B5EF4-FFF2-40B4-BE49-F238E27FC236}">
              <a16:creationId xmlns:a16="http://schemas.microsoft.com/office/drawing/2014/main" id="{9C2CD352-44A9-4871-8ACE-1F384B381062}"/>
            </a:ext>
          </a:extLst>
        </xdr:cNvPr>
        <xdr:cNvSpPr/>
      </xdr:nvSpPr>
      <xdr:spPr>
        <a:xfrm>
          <a:off x="17547590" y="66088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140780</xdr:rowOff>
    </xdr:from>
    <xdr:to>
      <xdr:col>107</xdr:col>
      <xdr:colOff>50800</xdr:colOff>
      <xdr:row>38</xdr:row>
      <xdr:rowOff>170071</xdr:rowOff>
    </xdr:to>
    <xdr:cxnSp macro="">
      <xdr:nvCxnSpPr>
        <xdr:cNvPr id="500" name="直線コネクタ 499">
          <a:extLst>
            <a:ext uri="{FF2B5EF4-FFF2-40B4-BE49-F238E27FC236}">
              <a16:creationId xmlns:a16="http://schemas.microsoft.com/office/drawing/2014/main" id="{8ACD35DB-3795-48D0-A1AD-E15C07D7F53F}"/>
            </a:ext>
          </a:extLst>
        </xdr:cNvPr>
        <xdr:cNvCxnSpPr/>
      </xdr:nvCxnSpPr>
      <xdr:spPr>
        <a:xfrm>
          <a:off x="17602200" y="6652070"/>
          <a:ext cx="797560" cy="3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97759</xdr:rowOff>
    </xdr:from>
    <xdr:to>
      <xdr:col>98</xdr:col>
      <xdr:colOff>38100</xdr:colOff>
      <xdr:row>39</xdr:row>
      <xdr:rowOff>27909</xdr:rowOff>
    </xdr:to>
    <xdr:sp macro="" textlink="">
      <xdr:nvSpPr>
        <xdr:cNvPr id="501" name="楕円 500">
          <a:extLst>
            <a:ext uri="{FF2B5EF4-FFF2-40B4-BE49-F238E27FC236}">
              <a16:creationId xmlns:a16="http://schemas.microsoft.com/office/drawing/2014/main" id="{AA03FF74-93C5-4837-8F76-37F09DAB345A}"/>
            </a:ext>
          </a:extLst>
        </xdr:cNvPr>
        <xdr:cNvSpPr/>
      </xdr:nvSpPr>
      <xdr:spPr>
        <a:xfrm>
          <a:off x="16761460" y="660904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140780</xdr:rowOff>
    </xdr:from>
    <xdr:to>
      <xdr:col>102</xdr:col>
      <xdr:colOff>114300</xdr:colOff>
      <xdr:row>38</xdr:row>
      <xdr:rowOff>148559</xdr:rowOff>
    </xdr:to>
    <xdr:cxnSp macro="">
      <xdr:nvCxnSpPr>
        <xdr:cNvPr id="502" name="直線コネクタ 501">
          <a:extLst>
            <a:ext uri="{FF2B5EF4-FFF2-40B4-BE49-F238E27FC236}">
              <a16:creationId xmlns:a16="http://schemas.microsoft.com/office/drawing/2014/main" id="{EA290834-8B2A-479D-A825-0E8F256E1B66}"/>
            </a:ext>
          </a:extLst>
        </xdr:cNvPr>
        <xdr:cNvCxnSpPr/>
      </xdr:nvCxnSpPr>
      <xdr:spPr>
        <a:xfrm flipV="1">
          <a:off x="16804640" y="6652070"/>
          <a:ext cx="797560" cy="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35</xdr:row>
      <xdr:rowOff>162562</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C841F0B8-E142-4B85-8BDF-C3CB74D8968C}"/>
            </a:ext>
          </a:extLst>
        </xdr:cNvPr>
        <xdr:cNvSpPr txBox="1"/>
      </xdr:nvSpPr>
      <xdr:spPr>
        <a:xfrm>
          <a:off x="18919405" y="6165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39011</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378CF944-8B72-40B3-B748-742B28A4993D}"/>
            </a:ext>
          </a:extLst>
        </xdr:cNvPr>
        <xdr:cNvSpPr txBox="1"/>
      </xdr:nvSpPr>
      <xdr:spPr>
        <a:xfrm>
          <a:off x="18170671" y="621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41853</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7C28F71C-EB7C-4852-9467-64A29EAA940B}"/>
            </a:ext>
          </a:extLst>
        </xdr:cNvPr>
        <xdr:cNvSpPr txBox="1"/>
      </xdr:nvSpPr>
      <xdr:spPr>
        <a:xfrm>
          <a:off x="17354061" y="621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68897</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96F715F5-848A-4712-8A78-7043646CF0E8}"/>
            </a:ext>
          </a:extLst>
        </xdr:cNvPr>
        <xdr:cNvSpPr txBox="1"/>
      </xdr:nvSpPr>
      <xdr:spPr>
        <a:xfrm>
          <a:off x="16556501" y="6239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33576</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EB82AD26-6562-41A7-8239-29CD2460A62B}"/>
            </a:ext>
          </a:extLst>
        </xdr:cNvPr>
        <xdr:cNvSpPr txBox="1"/>
      </xdr:nvSpPr>
      <xdr:spPr>
        <a:xfrm>
          <a:off x="18951721" y="671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40548</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BC2E709A-9497-4597-9938-FB20B1694C75}"/>
            </a:ext>
          </a:extLst>
        </xdr:cNvPr>
        <xdr:cNvSpPr txBox="1"/>
      </xdr:nvSpPr>
      <xdr:spPr>
        <a:xfrm>
          <a:off x="18170671" y="672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11257</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B32F1A23-EEF4-4772-A5FD-7B50E45B99A0}"/>
            </a:ext>
          </a:extLst>
        </xdr:cNvPr>
        <xdr:cNvSpPr txBox="1"/>
      </xdr:nvSpPr>
      <xdr:spPr>
        <a:xfrm>
          <a:off x="17354061" y="669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19036</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3F966531-1984-49EA-A266-EC3751CA1131}"/>
            </a:ext>
          </a:extLst>
        </xdr:cNvPr>
        <xdr:cNvSpPr txBox="1"/>
      </xdr:nvSpPr>
      <xdr:spPr>
        <a:xfrm>
          <a:off x="16556501" y="670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713E07D8-5534-4062-8C61-056FF40762D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40A85167-17C8-49A5-BE6A-84B6CEDC8AB2}"/>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6EDBFF51-05D3-4DBD-B8AD-A69ED2A919F0}"/>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2483F754-A549-4007-9BF7-534D3BB1AA7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8B97915E-A317-4C4A-AD02-0230A69D072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CECAB888-FCDF-4961-8C62-9C127A04469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CCDDEF7C-AC94-4D09-91DB-D1F53695F08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77791265-5EFB-4ACD-BE41-B10CD76BC2BC}"/>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21A28E3F-42BD-4A16-B35D-E79A68C904B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C28E4650-EFB1-47B7-A2E8-E94C10A5D27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62ABFB68-C2D2-42C5-8E06-5D1F0E06BC6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254263D3-A45C-4487-879F-69635B9A950D}"/>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3" name="テキスト ボックス 522">
          <a:extLst>
            <a:ext uri="{FF2B5EF4-FFF2-40B4-BE49-F238E27FC236}">
              <a16:creationId xmlns:a16="http://schemas.microsoft.com/office/drawing/2014/main" id="{23DCAAF6-FA33-46B4-9C9D-853B1AB405B9}"/>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D469EF68-D559-4EC9-8C2A-BCC0564265AB}"/>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32FF95D3-51B6-4EB3-91D2-FB64B778DDC5}"/>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04203D5D-C78E-4406-9A3C-3A60216F5F4F}"/>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AC7453DA-71C3-476D-8195-1580AE32C44F}"/>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689F117A-DB6D-4B8D-B6B8-86BBD84C4421}"/>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9D89F89C-3615-4E00-9A8A-D7D91967F2FB}"/>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EBFA9745-CD20-428E-8B84-AA24A1789209}"/>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7FFD7BB8-06B0-4AF2-BD7D-BDE5CF85936B}"/>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52F19F7A-33E8-48F9-A38B-DC4C50BB7F3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3" name="テキスト ボックス 532">
          <a:extLst>
            <a:ext uri="{FF2B5EF4-FFF2-40B4-BE49-F238E27FC236}">
              <a16:creationId xmlns:a16="http://schemas.microsoft.com/office/drawing/2014/main" id="{E28EF5D1-7B7F-4888-B477-F7228DFAF9B3}"/>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85574BFC-299F-4325-AD89-CE18125F502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5" name="テキスト ボックス 534">
          <a:extLst>
            <a:ext uri="{FF2B5EF4-FFF2-40B4-BE49-F238E27FC236}">
              <a16:creationId xmlns:a16="http://schemas.microsoft.com/office/drawing/2014/main" id="{67231E2B-6ED3-4F79-A103-F6A4F683C580}"/>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185999E6-B5E0-4041-8756-32B614E3EC8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62049</xdr:rowOff>
    </xdr:from>
    <xdr:to>
      <xdr:col>85</xdr:col>
      <xdr:colOff>126364</xdr:colOff>
      <xdr:row>64</xdr:row>
      <xdr:rowOff>153488</xdr:rowOff>
    </xdr:to>
    <xdr:cxnSp macro="">
      <xdr:nvCxnSpPr>
        <xdr:cNvPr id="537" name="直線コネクタ 536">
          <a:extLst>
            <a:ext uri="{FF2B5EF4-FFF2-40B4-BE49-F238E27FC236}">
              <a16:creationId xmlns:a16="http://schemas.microsoft.com/office/drawing/2014/main" id="{E18C83E0-55B0-4E0E-B921-FCCC9624298E}"/>
            </a:ext>
          </a:extLst>
        </xdr:cNvPr>
        <xdr:cNvCxnSpPr/>
      </xdr:nvCxnSpPr>
      <xdr:spPr>
        <a:xfrm flipV="1">
          <a:off x="14703424" y="9659439"/>
          <a:ext cx="0" cy="146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157315</xdr:rowOff>
    </xdr:from>
    <xdr:ext cx="405111" cy="259045"/>
    <xdr:sp macro="" textlink="">
      <xdr:nvSpPr>
        <xdr:cNvPr id="538" name="【保健センター・保健所】&#10;有形固定資産減価償却率最小値テキスト">
          <a:extLst>
            <a:ext uri="{FF2B5EF4-FFF2-40B4-BE49-F238E27FC236}">
              <a16:creationId xmlns:a16="http://schemas.microsoft.com/office/drawing/2014/main" id="{B53E4A4D-0111-4EE9-811D-FD8C4AB312D7}"/>
            </a:ext>
          </a:extLst>
        </xdr:cNvPr>
        <xdr:cNvSpPr txBox="1"/>
      </xdr:nvSpPr>
      <xdr:spPr>
        <a:xfrm>
          <a:off x="14742160" y="1113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153488</xdr:rowOff>
    </xdr:from>
    <xdr:to>
      <xdr:col>86</xdr:col>
      <xdr:colOff>25400</xdr:colOff>
      <xdr:row>64</xdr:row>
      <xdr:rowOff>153488</xdr:rowOff>
    </xdr:to>
    <xdr:cxnSp macro="">
      <xdr:nvCxnSpPr>
        <xdr:cNvPr id="539" name="直線コネクタ 538">
          <a:extLst>
            <a:ext uri="{FF2B5EF4-FFF2-40B4-BE49-F238E27FC236}">
              <a16:creationId xmlns:a16="http://schemas.microsoft.com/office/drawing/2014/main" id="{94FC07E3-E107-431A-95BC-BB00B52B6877}"/>
            </a:ext>
          </a:extLst>
        </xdr:cNvPr>
        <xdr:cNvCxnSpPr/>
      </xdr:nvCxnSpPr>
      <xdr:spPr>
        <a:xfrm>
          <a:off x="14611350" y="11126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8726</xdr:rowOff>
    </xdr:from>
    <xdr:ext cx="405111" cy="259045"/>
    <xdr:sp macro="" textlink="">
      <xdr:nvSpPr>
        <xdr:cNvPr id="540" name="【保健センター・保健所】&#10;有形固定資産減価償却率最大値テキスト">
          <a:extLst>
            <a:ext uri="{FF2B5EF4-FFF2-40B4-BE49-F238E27FC236}">
              <a16:creationId xmlns:a16="http://schemas.microsoft.com/office/drawing/2014/main" id="{3E3A38E5-931E-4E6B-914B-A2E2AA79C084}"/>
            </a:ext>
          </a:extLst>
        </xdr:cNvPr>
        <xdr:cNvSpPr txBox="1"/>
      </xdr:nvSpPr>
      <xdr:spPr>
        <a:xfrm>
          <a:off x="14742160" y="944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62049</xdr:rowOff>
    </xdr:from>
    <xdr:to>
      <xdr:col>86</xdr:col>
      <xdr:colOff>25400</xdr:colOff>
      <xdr:row>56</xdr:row>
      <xdr:rowOff>62049</xdr:rowOff>
    </xdr:to>
    <xdr:cxnSp macro="">
      <xdr:nvCxnSpPr>
        <xdr:cNvPr id="541" name="直線コネクタ 540">
          <a:extLst>
            <a:ext uri="{FF2B5EF4-FFF2-40B4-BE49-F238E27FC236}">
              <a16:creationId xmlns:a16="http://schemas.microsoft.com/office/drawing/2014/main" id="{0BE8B09E-EE06-43D6-A6C8-15AC284AE908}"/>
            </a:ext>
          </a:extLst>
        </xdr:cNvPr>
        <xdr:cNvCxnSpPr/>
      </xdr:nvCxnSpPr>
      <xdr:spPr>
        <a:xfrm>
          <a:off x="14611350" y="9659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107604</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6EE4A1C8-A076-42DE-A4E6-EF6D04901283}"/>
            </a:ext>
          </a:extLst>
        </xdr:cNvPr>
        <xdr:cNvSpPr txBox="1"/>
      </xdr:nvSpPr>
      <xdr:spPr>
        <a:xfrm>
          <a:off x="14742160" y="9706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84727</xdr:rowOff>
    </xdr:from>
    <xdr:to>
      <xdr:col>85</xdr:col>
      <xdr:colOff>177800</xdr:colOff>
      <xdr:row>58</xdr:row>
      <xdr:rowOff>14877</xdr:rowOff>
    </xdr:to>
    <xdr:sp macro="" textlink="">
      <xdr:nvSpPr>
        <xdr:cNvPr id="543" name="フローチャート: 判断 542">
          <a:extLst>
            <a:ext uri="{FF2B5EF4-FFF2-40B4-BE49-F238E27FC236}">
              <a16:creationId xmlns:a16="http://schemas.microsoft.com/office/drawing/2014/main" id="{90D45F4D-DD8E-4080-B0AC-2A4878DF1254}"/>
            </a:ext>
          </a:extLst>
        </xdr:cNvPr>
        <xdr:cNvSpPr/>
      </xdr:nvSpPr>
      <xdr:spPr>
        <a:xfrm>
          <a:off x="14649450" y="98592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107587</xdr:rowOff>
    </xdr:from>
    <xdr:to>
      <xdr:col>81</xdr:col>
      <xdr:colOff>101600</xdr:colOff>
      <xdr:row>58</xdr:row>
      <xdr:rowOff>37737</xdr:rowOff>
    </xdr:to>
    <xdr:sp macro="" textlink="">
      <xdr:nvSpPr>
        <xdr:cNvPr id="544" name="フローチャート: 判断 543">
          <a:extLst>
            <a:ext uri="{FF2B5EF4-FFF2-40B4-BE49-F238E27FC236}">
              <a16:creationId xmlns:a16="http://schemas.microsoft.com/office/drawing/2014/main" id="{0BD01929-78DE-4662-BA28-9E11246D3209}"/>
            </a:ext>
          </a:extLst>
        </xdr:cNvPr>
        <xdr:cNvSpPr/>
      </xdr:nvSpPr>
      <xdr:spPr>
        <a:xfrm>
          <a:off x="13887450" y="98783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4717</xdr:rowOff>
    </xdr:from>
    <xdr:to>
      <xdr:col>76</xdr:col>
      <xdr:colOff>165100</xdr:colOff>
      <xdr:row>58</xdr:row>
      <xdr:rowOff>106317</xdr:rowOff>
    </xdr:to>
    <xdr:sp macro="" textlink="">
      <xdr:nvSpPr>
        <xdr:cNvPr id="545" name="フローチャート: 判断 544">
          <a:extLst>
            <a:ext uri="{FF2B5EF4-FFF2-40B4-BE49-F238E27FC236}">
              <a16:creationId xmlns:a16="http://schemas.microsoft.com/office/drawing/2014/main" id="{201D11A8-2779-4C36-9E92-569B52464C3F}"/>
            </a:ext>
          </a:extLst>
        </xdr:cNvPr>
        <xdr:cNvSpPr/>
      </xdr:nvSpPr>
      <xdr:spPr>
        <a:xfrm>
          <a:off x="13089890" y="995072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107587</xdr:rowOff>
    </xdr:from>
    <xdr:to>
      <xdr:col>72</xdr:col>
      <xdr:colOff>38100</xdr:colOff>
      <xdr:row>58</xdr:row>
      <xdr:rowOff>37737</xdr:rowOff>
    </xdr:to>
    <xdr:sp macro="" textlink="">
      <xdr:nvSpPr>
        <xdr:cNvPr id="546" name="フローチャート: 判断 545">
          <a:extLst>
            <a:ext uri="{FF2B5EF4-FFF2-40B4-BE49-F238E27FC236}">
              <a16:creationId xmlns:a16="http://schemas.microsoft.com/office/drawing/2014/main" id="{B6CDD26E-BAC7-4DD6-8603-E7B24867AA87}"/>
            </a:ext>
          </a:extLst>
        </xdr:cNvPr>
        <xdr:cNvSpPr/>
      </xdr:nvSpPr>
      <xdr:spPr>
        <a:xfrm>
          <a:off x="12303760" y="987833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110853</xdr:rowOff>
    </xdr:from>
    <xdr:to>
      <xdr:col>67</xdr:col>
      <xdr:colOff>101600</xdr:colOff>
      <xdr:row>58</xdr:row>
      <xdr:rowOff>41003</xdr:rowOff>
    </xdr:to>
    <xdr:sp macro="" textlink="">
      <xdr:nvSpPr>
        <xdr:cNvPr id="547" name="フローチャート: 判断 546">
          <a:extLst>
            <a:ext uri="{FF2B5EF4-FFF2-40B4-BE49-F238E27FC236}">
              <a16:creationId xmlns:a16="http://schemas.microsoft.com/office/drawing/2014/main" id="{817BAD26-E8E7-44A0-BE29-AD08F3293FD1}"/>
            </a:ext>
          </a:extLst>
        </xdr:cNvPr>
        <xdr:cNvSpPr/>
      </xdr:nvSpPr>
      <xdr:spPr>
        <a:xfrm>
          <a:off x="11487150" y="98835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C169E77-836D-4EA1-A6EF-3DE8A87188C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E14D79D-9E4E-47EC-AF09-A2ED818E676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D646E57-4C5E-4F9B-8AD0-CCEE3A3A90D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55BE45FB-A838-4438-B741-B09CB76CCF2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781D57C2-85C1-473A-89A2-64C0A81A902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47172</xdr:rowOff>
    </xdr:from>
    <xdr:to>
      <xdr:col>85</xdr:col>
      <xdr:colOff>177800</xdr:colOff>
      <xdr:row>58</xdr:row>
      <xdr:rowOff>148772</xdr:rowOff>
    </xdr:to>
    <xdr:sp macro="" textlink="">
      <xdr:nvSpPr>
        <xdr:cNvPr id="553" name="楕円 552">
          <a:extLst>
            <a:ext uri="{FF2B5EF4-FFF2-40B4-BE49-F238E27FC236}">
              <a16:creationId xmlns:a16="http://schemas.microsoft.com/office/drawing/2014/main" id="{218ECEF1-0322-4FF2-8B24-5A591B9168CD}"/>
            </a:ext>
          </a:extLst>
        </xdr:cNvPr>
        <xdr:cNvSpPr/>
      </xdr:nvSpPr>
      <xdr:spPr>
        <a:xfrm>
          <a:off x="14649450" y="99931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25599</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E0F895C0-A468-4B0C-9C62-EC75EA02DE9F}"/>
            </a:ext>
          </a:extLst>
        </xdr:cNvPr>
        <xdr:cNvSpPr txBox="1"/>
      </xdr:nvSpPr>
      <xdr:spPr>
        <a:xfrm>
          <a:off x="14742160" y="9965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1451</xdr:rowOff>
    </xdr:from>
    <xdr:to>
      <xdr:col>81</xdr:col>
      <xdr:colOff>101600</xdr:colOff>
      <xdr:row>58</xdr:row>
      <xdr:rowOff>103051</xdr:rowOff>
    </xdr:to>
    <xdr:sp macro="" textlink="">
      <xdr:nvSpPr>
        <xdr:cNvPr id="555" name="楕円 554">
          <a:extLst>
            <a:ext uri="{FF2B5EF4-FFF2-40B4-BE49-F238E27FC236}">
              <a16:creationId xmlns:a16="http://schemas.microsoft.com/office/drawing/2014/main" id="{7F470467-34A0-4E34-AD44-49A48CB4FEB7}"/>
            </a:ext>
          </a:extLst>
        </xdr:cNvPr>
        <xdr:cNvSpPr/>
      </xdr:nvSpPr>
      <xdr:spPr>
        <a:xfrm>
          <a:off x="13887450" y="994555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52251</xdr:rowOff>
    </xdr:from>
    <xdr:to>
      <xdr:col>85</xdr:col>
      <xdr:colOff>127000</xdr:colOff>
      <xdr:row>58</xdr:row>
      <xdr:rowOff>97972</xdr:rowOff>
    </xdr:to>
    <xdr:cxnSp macro="">
      <xdr:nvCxnSpPr>
        <xdr:cNvPr id="556" name="直線コネクタ 555">
          <a:extLst>
            <a:ext uri="{FF2B5EF4-FFF2-40B4-BE49-F238E27FC236}">
              <a16:creationId xmlns:a16="http://schemas.microsoft.com/office/drawing/2014/main" id="{8676D35E-DA88-40C7-9EA0-7BFC3F600058}"/>
            </a:ext>
          </a:extLst>
        </xdr:cNvPr>
        <xdr:cNvCxnSpPr/>
      </xdr:nvCxnSpPr>
      <xdr:spPr>
        <a:xfrm>
          <a:off x="13942060" y="10000161"/>
          <a:ext cx="76200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91259</xdr:rowOff>
    </xdr:from>
    <xdr:to>
      <xdr:col>76</xdr:col>
      <xdr:colOff>165100</xdr:colOff>
      <xdr:row>58</xdr:row>
      <xdr:rowOff>21409</xdr:rowOff>
    </xdr:to>
    <xdr:sp macro="" textlink="">
      <xdr:nvSpPr>
        <xdr:cNvPr id="557" name="楕円 556">
          <a:extLst>
            <a:ext uri="{FF2B5EF4-FFF2-40B4-BE49-F238E27FC236}">
              <a16:creationId xmlns:a16="http://schemas.microsoft.com/office/drawing/2014/main" id="{3362A9B7-E57F-45F0-A0EA-2CC636A3BD94}"/>
            </a:ext>
          </a:extLst>
        </xdr:cNvPr>
        <xdr:cNvSpPr/>
      </xdr:nvSpPr>
      <xdr:spPr>
        <a:xfrm>
          <a:off x="13089890" y="986771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142059</xdr:rowOff>
    </xdr:from>
    <xdr:to>
      <xdr:col>81</xdr:col>
      <xdr:colOff>50800</xdr:colOff>
      <xdr:row>58</xdr:row>
      <xdr:rowOff>52251</xdr:rowOff>
    </xdr:to>
    <xdr:cxnSp macro="">
      <xdr:nvCxnSpPr>
        <xdr:cNvPr id="558" name="直線コネクタ 557">
          <a:extLst>
            <a:ext uri="{FF2B5EF4-FFF2-40B4-BE49-F238E27FC236}">
              <a16:creationId xmlns:a16="http://schemas.microsoft.com/office/drawing/2014/main" id="{A0049DA7-6769-4ADD-9BC8-D7FD98B42F73}"/>
            </a:ext>
          </a:extLst>
        </xdr:cNvPr>
        <xdr:cNvCxnSpPr/>
      </xdr:nvCxnSpPr>
      <xdr:spPr>
        <a:xfrm>
          <a:off x="13144500" y="9912804"/>
          <a:ext cx="797560" cy="8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9616</xdr:rowOff>
    </xdr:from>
    <xdr:to>
      <xdr:col>72</xdr:col>
      <xdr:colOff>38100</xdr:colOff>
      <xdr:row>57</xdr:row>
      <xdr:rowOff>111216</xdr:rowOff>
    </xdr:to>
    <xdr:sp macro="" textlink="">
      <xdr:nvSpPr>
        <xdr:cNvPr id="559" name="楕円 558">
          <a:extLst>
            <a:ext uri="{FF2B5EF4-FFF2-40B4-BE49-F238E27FC236}">
              <a16:creationId xmlns:a16="http://schemas.microsoft.com/office/drawing/2014/main" id="{4351D7C6-5381-4D8B-98A9-AA93C26D2B6A}"/>
            </a:ext>
          </a:extLst>
        </xdr:cNvPr>
        <xdr:cNvSpPr/>
      </xdr:nvSpPr>
      <xdr:spPr>
        <a:xfrm>
          <a:off x="12303760" y="978417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60416</xdr:rowOff>
    </xdr:from>
    <xdr:to>
      <xdr:col>76</xdr:col>
      <xdr:colOff>114300</xdr:colOff>
      <xdr:row>57</xdr:row>
      <xdr:rowOff>142059</xdr:rowOff>
    </xdr:to>
    <xdr:cxnSp macro="">
      <xdr:nvCxnSpPr>
        <xdr:cNvPr id="560" name="直線コネクタ 559">
          <a:extLst>
            <a:ext uri="{FF2B5EF4-FFF2-40B4-BE49-F238E27FC236}">
              <a16:creationId xmlns:a16="http://schemas.microsoft.com/office/drawing/2014/main" id="{1DBCF9C0-B3A3-4530-8563-9BACA17BBEFC}"/>
            </a:ext>
          </a:extLst>
        </xdr:cNvPr>
        <xdr:cNvCxnSpPr/>
      </xdr:nvCxnSpPr>
      <xdr:spPr>
        <a:xfrm>
          <a:off x="12346940" y="9829256"/>
          <a:ext cx="797560" cy="8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105954</xdr:rowOff>
    </xdr:from>
    <xdr:to>
      <xdr:col>67</xdr:col>
      <xdr:colOff>101600</xdr:colOff>
      <xdr:row>57</xdr:row>
      <xdr:rowOff>36104</xdr:rowOff>
    </xdr:to>
    <xdr:sp macro="" textlink="">
      <xdr:nvSpPr>
        <xdr:cNvPr id="561" name="楕円 560">
          <a:extLst>
            <a:ext uri="{FF2B5EF4-FFF2-40B4-BE49-F238E27FC236}">
              <a16:creationId xmlns:a16="http://schemas.microsoft.com/office/drawing/2014/main" id="{FFC8366F-A337-4F9B-B5CF-8CEDA7C146F5}"/>
            </a:ext>
          </a:extLst>
        </xdr:cNvPr>
        <xdr:cNvSpPr/>
      </xdr:nvSpPr>
      <xdr:spPr>
        <a:xfrm>
          <a:off x="11487150" y="97052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156754</xdr:rowOff>
    </xdr:from>
    <xdr:to>
      <xdr:col>71</xdr:col>
      <xdr:colOff>177800</xdr:colOff>
      <xdr:row>57</xdr:row>
      <xdr:rowOff>60416</xdr:rowOff>
    </xdr:to>
    <xdr:cxnSp macro="">
      <xdr:nvCxnSpPr>
        <xdr:cNvPr id="562" name="直線コネクタ 561">
          <a:extLst>
            <a:ext uri="{FF2B5EF4-FFF2-40B4-BE49-F238E27FC236}">
              <a16:creationId xmlns:a16="http://schemas.microsoft.com/office/drawing/2014/main" id="{A402F7AC-3A89-4F33-A547-1FE90044141A}"/>
            </a:ext>
          </a:extLst>
        </xdr:cNvPr>
        <xdr:cNvCxnSpPr/>
      </xdr:nvCxnSpPr>
      <xdr:spPr>
        <a:xfrm>
          <a:off x="11541760" y="9759859"/>
          <a:ext cx="805180" cy="6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54264</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4A2CBE47-3E10-4277-BF8B-3B14C28A4443}"/>
            </a:ext>
          </a:extLst>
        </xdr:cNvPr>
        <xdr:cNvSpPr txBox="1"/>
      </xdr:nvSpPr>
      <xdr:spPr>
        <a:xfrm>
          <a:off x="13738234" y="965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97444</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76F01B4B-BBAC-4D26-9F9F-E675D053A20D}"/>
            </a:ext>
          </a:extLst>
        </xdr:cNvPr>
        <xdr:cNvSpPr txBox="1"/>
      </xdr:nvSpPr>
      <xdr:spPr>
        <a:xfrm>
          <a:off x="12957184" y="10037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28864</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73A580FE-B167-473D-93D0-E357DD466CB1}"/>
            </a:ext>
          </a:extLst>
        </xdr:cNvPr>
        <xdr:cNvSpPr txBox="1"/>
      </xdr:nvSpPr>
      <xdr:spPr>
        <a:xfrm>
          <a:off x="12171054" y="9971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32130</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21679456-316C-4232-9112-1BA5561B43C6}"/>
            </a:ext>
          </a:extLst>
        </xdr:cNvPr>
        <xdr:cNvSpPr txBox="1"/>
      </xdr:nvSpPr>
      <xdr:spPr>
        <a:xfrm>
          <a:off x="11354444" y="997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94178</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A0B012FB-563C-47FF-8014-6227ECB62979}"/>
            </a:ext>
          </a:extLst>
        </xdr:cNvPr>
        <xdr:cNvSpPr txBox="1"/>
      </xdr:nvSpPr>
      <xdr:spPr>
        <a:xfrm>
          <a:off x="13738234" y="1004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37936</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AD561635-4CC8-4333-A2F2-A33B38611703}"/>
            </a:ext>
          </a:extLst>
        </xdr:cNvPr>
        <xdr:cNvSpPr txBox="1"/>
      </xdr:nvSpPr>
      <xdr:spPr>
        <a:xfrm>
          <a:off x="12957184" y="963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127743</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6F4A1488-1559-4170-B51E-7DA5F12FB914}"/>
            </a:ext>
          </a:extLst>
        </xdr:cNvPr>
        <xdr:cNvSpPr txBox="1"/>
      </xdr:nvSpPr>
      <xdr:spPr>
        <a:xfrm>
          <a:off x="12171054" y="956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52631</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5D8B49DF-F902-4702-8F04-A79B2DB73641}"/>
            </a:ext>
          </a:extLst>
        </xdr:cNvPr>
        <xdr:cNvSpPr txBox="1"/>
      </xdr:nvSpPr>
      <xdr:spPr>
        <a:xfrm>
          <a:off x="11354444" y="948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1949741A-C9D8-40ED-8B71-3F005C18B48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4F9368DB-1BF4-495E-9B04-A3D2F37B3CE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15F60884-6F79-4538-ABF8-CA99D19ADF04}"/>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19F41D2E-8B29-432A-8D31-6C35164CFDF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5B82F142-77DC-4910-97CA-BB629C0C24F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262CBDEA-EFC6-4275-8423-3D0286827E65}"/>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C326D0A-0EAE-4DC5-B908-C9BF4BC876E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8CEFEDAD-5848-40C5-94D2-1A70DAE9C8B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1F8A7A9F-D2EC-47CF-90F3-AC156A5D4C9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7E9927FE-6FA0-4DAB-8B4B-2E4C63776C9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1" name="直線コネクタ 580">
          <a:extLst>
            <a:ext uri="{FF2B5EF4-FFF2-40B4-BE49-F238E27FC236}">
              <a16:creationId xmlns:a16="http://schemas.microsoft.com/office/drawing/2014/main" id="{C28DC547-1F07-44E9-9ED2-DEE6EA7AF810}"/>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2" name="テキスト ボックス 581">
          <a:extLst>
            <a:ext uri="{FF2B5EF4-FFF2-40B4-BE49-F238E27FC236}">
              <a16:creationId xmlns:a16="http://schemas.microsoft.com/office/drawing/2014/main" id="{CB0D8CF8-8105-4844-B76D-7B29DBBC5F71}"/>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3" name="直線コネクタ 582">
          <a:extLst>
            <a:ext uri="{FF2B5EF4-FFF2-40B4-BE49-F238E27FC236}">
              <a16:creationId xmlns:a16="http://schemas.microsoft.com/office/drawing/2014/main" id="{D6063986-EC92-4F54-9CAB-4DA2935D4D8C}"/>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4" name="テキスト ボックス 583">
          <a:extLst>
            <a:ext uri="{FF2B5EF4-FFF2-40B4-BE49-F238E27FC236}">
              <a16:creationId xmlns:a16="http://schemas.microsoft.com/office/drawing/2014/main" id="{7D2DF541-95EB-43ED-A32B-4A506E309238}"/>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5" name="直線コネクタ 584">
          <a:extLst>
            <a:ext uri="{FF2B5EF4-FFF2-40B4-BE49-F238E27FC236}">
              <a16:creationId xmlns:a16="http://schemas.microsoft.com/office/drawing/2014/main" id="{04549CCF-6F6C-40AD-ADCB-DD24FC694B22}"/>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6" name="テキスト ボックス 585">
          <a:extLst>
            <a:ext uri="{FF2B5EF4-FFF2-40B4-BE49-F238E27FC236}">
              <a16:creationId xmlns:a16="http://schemas.microsoft.com/office/drawing/2014/main" id="{4362F8C3-9D8A-498F-8ACE-EE0FA7214741}"/>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7" name="直線コネクタ 586">
          <a:extLst>
            <a:ext uri="{FF2B5EF4-FFF2-40B4-BE49-F238E27FC236}">
              <a16:creationId xmlns:a16="http://schemas.microsoft.com/office/drawing/2014/main" id="{442BC0F8-4EA0-4B3C-8975-E50C041D0214}"/>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8" name="テキスト ボックス 587">
          <a:extLst>
            <a:ext uri="{FF2B5EF4-FFF2-40B4-BE49-F238E27FC236}">
              <a16:creationId xmlns:a16="http://schemas.microsoft.com/office/drawing/2014/main" id="{957263DB-2B7C-468E-834E-66F6C687C350}"/>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9" name="直線コネクタ 588">
          <a:extLst>
            <a:ext uri="{FF2B5EF4-FFF2-40B4-BE49-F238E27FC236}">
              <a16:creationId xmlns:a16="http://schemas.microsoft.com/office/drawing/2014/main" id="{A380A5B0-C295-4AF1-8507-B3257379FD74}"/>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0" name="テキスト ボックス 589">
          <a:extLst>
            <a:ext uri="{FF2B5EF4-FFF2-40B4-BE49-F238E27FC236}">
              <a16:creationId xmlns:a16="http://schemas.microsoft.com/office/drawing/2014/main" id="{FF2E3D38-E1B1-4596-91ED-1AD4D4FD51D9}"/>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1" name="直線コネクタ 590">
          <a:extLst>
            <a:ext uri="{FF2B5EF4-FFF2-40B4-BE49-F238E27FC236}">
              <a16:creationId xmlns:a16="http://schemas.microsoft.com/office/drawing/2014/main" id="{252EE6AB-3B4C-4A3F-BB50-35546B19B627}"/>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2" name="テキスト ボックス 591">
          <a:extLst>
            <a:ext uri="{FF2B5EF4-FFF2-40B4-BE49-F238E27FC236}">
              <a16:creationId xmlns:a16="http://schemas.microsoft.com/office/drawing/2014/main" id="{B1A9FA83-6016-41AC-8BDB-EC478BCB2005}"/>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AE9FB77E-E204-40CA-9F1A-72FFD4095ECE}"/>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4" name="テキスト ボックス 593">
          <a:extLst>
            <a:ext uri="{FF2B5EF4-FFF2-40B4-BE49-F238E27FC236}">
              <a16:creationId xmlns:a16="http://schemas.microsoft.com/office/drawing/2014/main" id="{AC509DA1-2675-40F1-8595-760538BDA8E8}"/>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保健センター・保健所】&#10;一人当たり面積グラフ枠">
          <a:extLst>
            <a:ext uri="{FF2B5EF4-FFF2-40B4-BE49-F238E27FC236}">
              <a16:creationId xmlns:a16="http://schemas.microsoft.com/office/drawing/2014/main" id="{C5A612A3-EFC7-42E8-A65F-5AE771914DE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63</xdr:row>
      <xdr:rowOff>138793</xdr:rowOff>
    </xdr:to>
    <xdr:cxnSp macro="">
      <xdr:nvCxnSpPr>
        <xdr:cNvPr id="596" name="直線コネクタ 595">
          <a:extLst>
            <a:ext uri="{FF2B5EF4-FFF2-40B4-BE49-F238E27FC236}">
              <a16:creationId xmlns:a16="http://schemas.microsoft.com/office/drawing/2014/main" id="{DE3B0A2E-BC72-4CEA-9EEB-BCB4C266096A}"/>
            </a:ext>
          </a:extLst>
        </xdr:cNvPr>
        <xdr:cNvCxnSpPr/>
      </xdr:nvCxnSpPr>
      <xdr:spPr>
        <a:xfrm flipV="1">
          <a:off x="19947254" y="9664610"/>
          <a:ext cx="0" cy="1271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142620</xdr:rowOff>
    </xdr:from>
    <xdr:ext cx="469744" cy="259045"/>
    <xdr:sp macro="" textlink="">
      <xdr:nvSpPr>
        <xdr:cNvPr id="597" name="【保健センター・保健所】&#10;一人当たり面積最小値テキスト">
          <a:extLst>
            <a:ext uri="{FF2B5EF4-FFF2-40B4-BE49-F238E27FC236}">
              <a16:creationId xmlns:a16="http://schemas.microsoft.com/office/drawing/2014/main" id="{15444E36-E652-4C3D-B2CC-E4509C4C611D}"/>
            </a:ext>
          </a:extLst>
        </xdr:cNvPr>
        <xdr:cNvSpPr txBox="1"/>
      </xdr:nvSpPr>
      <xdr:spPr>
        <a:xfrm>
          <a:off x="19985990" y="1094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138793</xdr:rowOff>
    </xdr:from>
    <xdr:to>
      <xdr:col>116</xdr:col>
      <xdr:colOff>152400</xdr:colOff>
      <xdr:row>63</xdr:row>
      <xdr:rowOff>138793</xdr:rowOff>
    </xdr:to>
    <xdr:cxnSp macro="">
      <xdr:nvCxnSpPr>
        <xdr:cNvPr id="598" name="直線コネクタ 597">
          <a:extLst>
            <a:ext uri="{FF2B5EF4-FFF2-40B4-BE49-F238E27FC236}">
              <a16:creationId xmlns:a16="http://schemas.microsoft.com/office/drawing/2014/main" id="{1F8E198C-9627-48B7-B19B-D54A7CB844A0}"/>
            </a:ext>
          </a:extLst>
        </xdr:cNvPr>
        <xdr:cNvCxnSpPr/>
      </xdr:nvCxnSpPr>
      <xdr:spPr>
        <a:xfrm>
          <a:off x="19885660" y="109363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9" name="【保健センター・保健所】&#10;一人当たり面積最大値テキスト">
          <a:extLst>
            <a:ext uri="{FF2B5EF4-FFF2-40B4-BE49-F238E27FC236}">
              <a16:creationId xmlns:a16="http://schemas.microsoft.com/office/drawing/2014/main" id="{8F5151CF-1001-4DBE-A154-FC42504B7DD1}"/>
            </a:ext>
          </a:extLst>
        </xdr:cNvPr>
        <xdr:cNvSpPr txBox="1"/>
      </xdr:nvSpPr>
      <xdr:spPr>
        <a:xfrm>
          <a:off x="19985990" y="944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00" name="直線コネクタ 599">
          <a:extLst>
            <a:ext uri="{FF2B5EF4-FFF2-40B4-BE49-F238E27FC236}">
              <a16:creationId xmlns:a16="http://schemas.microsoft.com/office/drawing/2014/main" id="{3730893A-CA8E-4963-B5BB-C2B7ACFDECFF}"/>
            </a:ext>
          </a:extLst>
        </xdr:cNvPr>
        <xdr:cNvCxnSpPr/>
      </xdr:nvCxnSpPr>
      <xdr:spPr>
        <a:xfrm>
          <a:off x="19885660" y="9664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132642</xdr:rowOff>
    </xdr:from>
    <xdr:ext cx="469744" cy="259045"/>
    <xdr:sp macro="" textlink="">
      <xdr:nvSpPr>
        <xdr:cNvPr id="601" name="【保健センター・保健所】&#10;一人当たり面積平均値テキスト">
          <a:extLst>
            <a:ext uri="{FF2B5EF4-FFF2-40B4-BE49-F238E27FC236}">
              <a16:creationId xmlns:a16="http://schemas.microsoft.com/office/drawing/2014/main" id="{57A52C35-1B80-4113-8268-D5CA33F9A583}"/>
            </a:ext>
          </a:extLst>
        </xdr:cNvPr>
        <xdr:cNvSpPr txBox="1"/>
      </xdr:nvSpPr>
      <xdr:spPr>
        <a:xfrm>
          <a:off x="19985990" y="1008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109765</xdr:rowOff>
    </xdr:from>
    <xdr:to>
      <xdr:col>116</xdr:col>
      <xdr:colOff>114300</xdr:colOff>
      <xdr:row>60</xdr:row>
      <xdr:rowOff>39915</xdr:rowOff>
    </xdr:to>
    <xdr:sp macro="" textlink="">
      <xdr:nvSpPr>
        <xdr:cNvPr id="602" name="フローチャート: 判断 601">
          <a:extLst>
            <a:ext uri="{FF2B5EF4-FFF2-40B4-BE49-F238E27FC236}">
              <a16:creationId xmlns:a16="http://schemas.microsoft.com/office/drawing/2014/main" id="{FBD71A22-1A74-4AB9-9A1D-29799E21DC2D}"/>
            </a:ext>
          </a:extLst>
        </xdr:cNvPr>
        <xdr:cNvSpPr/>
      </xdr:nvSpPr>
      <xdr:spPr>
        <a:xfrm>
          <a:off x="19904710" y="10223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164193</xdr:rowOff>
    </xdr:from>
    <xdr:to>
      <xdr:col>112</xdr:col>
      <xdr:colOff>38100</xdr:colOff>
      <xdr:row>60</xdr:row>
      <xdr:rowOff>94343</xdr:rowOff>
    </xdr:to>
    <xdr:sp macro="" textlink="">
      <xdr:nvSpPr>
        <xdr:cNvPr id="603" name="フローチャート: 判断 602">
          <a:extLst>
            <a:ext uri="{FF2B5EF4-FFF2-40B4-BE49-F238E27FC236}">
              <a16:creationId xmlns:a16="http://schemas.microsoft.com/office/drawing/2014/main" id="{76705937-5483-4833-A676-EEE9519D92FA}"/>
            </a:ext>
          </a:extLst>
        </xdr:cNvPr>
        <xdr:cNvSpPr/>
      </xdr:nvSpPr>
      <xdr:spPr>
        <a:xfrm>
          <a:off x="19161760" y="102835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123372</xdr:rowOff>
    </xdr:from>
    <xdr:to>
      <xdr:col>107</xdr:col>
      <xdr:colOff>101600</xdr:colOff>
      <xdr:row>61</xdr:row>
      <xdr:rowOff>53522</xdr:rowOff>
    </xdr:to>
    <xdr:sp macro="" textlink="">
      <xdr:nvSpPr>
        <xdr:cNvPr id="604" name="フローチャート: 判断 603">
          <a:extLst>
            <a:ext uri="{FF2B5EF4-FFF2-40B4-BE49-F238E27FC236}">
              <a16:creationId xmlns:a16="http://schemas.microsoft.com/office/drawing/2014/main" id="{E532FAC2-9F85-429C-95F8-648325710613}"/>
            </a:ext>
          </a:extLst>
        </xdr:cNvPr>
        <xdr:cNvSpPr/>
      </xdr:nvSpPr>
      <xdr:spPr>
        <a:xfrm>
          <a:off x="18345150" y="104122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123372</xdr:rowOff>
    </xdr:from>
    <xdr:to>
      <xdr:col>102</xdr:col>
      <xdr:colOff>165100</xdr:colOff>
      <xdr:row>61</xdr:row>
      <xdr:rowOff>53522</xdr:rowOff>
    </xdr:to>
    <xdr:sp macro="" textlink="">
      <xdr:nvSpPr>
        <xdr:cNvPr id="605" name="フローチャート: 判断 604">
          <a:extLst>
            <a:ext uri="{FF2B5EF4-FFF2-40B4-BE49-F238E27FC236}">
              <a16:creationId xmlns:a16="http://schemas.microsoft.com/office/drawing/2014/main" id="{56320C03-767B-4F56-91F7-0AB4233B0539}"/>
            </a:ext>
          </a:extLst>
        </xdr:cNvPr>
        <xdr:cNvSpPr/>
      </xdr:nvSpPr>
      <xdr:spPr>
        <a:xfrm>
          <a:off x="17547590" y="104122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104322</xdr:rowOff>
    </xdr:from>
    <xdr:to>
      <xdr:col>98</xdr:col>
      <xdr:colOff>38100</xdr:colOff>
      <xdr:row>62</xdr:row>
      <xdr:rowOff>34472</xdr:rowOff>
    </xdr:to>
    <xdr:sp macro="" textlink="">
      <xdr:nvSpPr>
        <xdr:cNvPr id="606" name="フローチャート: 判断 605">
          <a:extLst>
            <a:ext uri="{FF2B5EF4-FFF2-40B4-BE49-F238E27FC236}">
              <a16:creationId xmlns:a16="http://schemas.microsoft.com/office/drawing/2014/main" id="{AD98A42D-FDB5-4E4C-99A0-94516D894FBD}"/>
            </a:ext>
          </a:extLst>
        </xdr:cNvPr>
        <xdr:cNvSpPr/>
      </xdr:nvSpPr>
      <xdr:spPr>
        <a:xfrm>
          <a:off x="16761460" y="105608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92C8591-8E40-4203-A1F7-50AD87D07578}"/>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DB6DEBA-0E82-4563-8434-1AEC60EFFC1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3EE1A3B9-83F9-4C83-A887-9B8245C303EA}"/>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E9CEDC14-B6BB-46F1-B01E-01BD06EB5D0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88EF531-DBC6-4FB9-B943-D454FA1E9C4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101600</xdr:rowOff>
    </xdr:from>
    <xdr:to>
      <xdr:col>116</xdr:col>
      <xdr:colOff>114300</xdr:colOff>
      <xdr:row>61</xdr:row>
      <xdr:rowOff>31750</xdr:rowOff>
    </xdr:to>
    <xdr:sp macro="" textlink="">
      <xdr:nvSpPr>
        <xdr:cNvPr id="612" name="楕円 611">
          <a:extLst>
            <a:ext uri="{FF2B5EF4-FFF2-40B4-BE49-F238E27FC236}">
              <a16:creationId xmlns:a16="http://schemas.microsoft.com/office/drawing/2014/main" id="{2292095C-2725-47A1-A209-76E7457AA438}"/>
            </a:ext>
          </a:extLst>
        </xdr:cNvPr>
        <xdr:cNvSpPr/>
      </xdr:nvSpPr>
      <xdr:spPr>
        <a:xfrm>
          <a:off x="19904710" y="10384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80027</xdr:rowOff>
    </xdr:from>
    <xdr:ext cx="469744" cy="259045"/>
    <xdr:sp macro="" textlink="">
      <xdr:nvSpPr>
        <xdr:cNvPr id="613" name="【保健センター・保健所】&#10;一人当たり面積該当値テキスト">
          <a:extLst>
            <a:ext uri="{FF2B5EF4-FFF2-40B4-BE49-F238E27FC236}">
              <a16:creationId xmlns:a16="http://schemas.microsoft.com/office/drawing/2014/main" id="{009ECA1F-0060-4D60-BC38-A5E513B4F135}"/>
            </a:ext>
          </a:extLst>
        </xdr:cNvPr>
        <xdr:cNvSpPr txBox="1"/>
      </xdr:nvSpPr>
      <xdr:spPr>
        <a:xfrm>
          <a:off x="19985990" y="1036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101600</xdr:rowOff>
    </xdr:from>
    <xdr:to>
      <xdr:col>112</xdr:col>
      <xdr:colOff>38100</xdr:colOff>
      <xdr:row>61</xdr:row>
      <xdr:rowOff>31750</xdr:rowOff>
    </xdr:to>
    <xdr:sp macro="" textlink="">
      <xdr:nvSpPr>
        <xdr:cNvPr id="614" name="楕円 613">
          <a:extLst>
            <a:ext uri="{FF2B5EF4-FFF2-40B4-BE49-F238E27FC236}">
              <a16:creationId xmlns:a16="http://schemas.microsoft.com/office/drawing/2014/main" id="{154E0C32-01C5-4FAD-BB8E-0DC07655BEC7}"/>
            </a:ext>
          </a:extLst>
        </xdr:cNvPr>
        <xdr:cNvSpPr/>
      </xdr:nvSpPr>
      <xdr:spPr>
        <a:xfrm>
          <a:off x="19161760" y="10384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152400</xdr:rowOff>
    </xdr:from>
    <xdr:to>
      <xdr:col>116</xdr:col>
      <xdr:colOff>63500</xdr:colOff>
      <xdr:row>60</xdr:row>
      <xdr:rowOff>152400</xdr:rowOff>
    </xdr:to>
    <xdr:cxnSp macro="">
      <xdr:nvCxnSpPr>
        <xdr:cNvPr id="615" name="直線コネクタ 614">
          <a:extLst>
            <a:ext uri="{FF2B5EF4-FFF2-40B4-BE49-F238E27FC236}">
              <a16:creationId xmlns:a16="http://schemas.microsoft.com/office/drawing/2014/main" id="{2E030824-395C-4B03-B9C0-A42271ED8DF5}"/>
            </a:ext>
          </a:extLst>
        </xdr:cNvPr>
        <xdr:cNvCxnSpPr/>
      </xdr:nvCxnSpPr>
      <xdr:spPr>
        <a:xfrm>
          <a:off x="19204940" y="104394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112485</xdr:rowOff>
    </xdr:from>
    <xdr:to>
      <xdr:col>107</xdr:col>
      <xdr:colOff>101600</xdr:colOff>
      <xdr:row>61</xdr:row>
      <xdr:rowOff>42635</xdr:rowOff>
    </xdr:to>
    <xdr:sp macro="" textlink="">
      <xdr:nvSpPr>
        <xdr:cNvPr id="616" name="楕円 615">
          <a:extLst>
            <a:ext uri="{FF2B5EF4-FFF2-40B4-BE49-F238E27FC236}">
              <a16:creationId xmlns:a16="http://schemas.microsoft.com/office/drawing/2014/main" id="{62038003-399E-4B8C-8C5D-235AB1E96885}"/>
            </a:ext>
          </a:extLst>
        </xdr:cNvPr>
        <xdr:cNvSpPr/>
      </xdr:nvSpPr>
      <xdr:spPr>
        <a:xfrm>
          <a:off x="18345150" y="10399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152400</xdr:rowOff>
    </xdr:from>
    <xdr:to>
      <xdr:col>111</xdr:col>
      <xdr:colOff>177800</xdr:colOff>
      <xdr:row>60</xdr:row>
      <xdr:rowOff>163285</xdr:rowOff>
    </xdr:to>
    <xdr:cxnSp macro="">
      <xdr:nvCxnSpPr>
        <xdr:cNvPr id="617" name="直線コネクタ 616">
          <a:extLst>
            <a:ext uri="{FF2B5EF4-FFF2-40B4-BE49-F238E27FC236}">
              <a16:creationId xmlns:a16="http://schemas.microsoft.com/office/drawing/2014/main" id="{C34DA0E4-B63F-4AD5-BE7A-78BE0FA2F7B4}"/>
            </a:ext>
          </a:extLst>
        </xdr:cNvPr>
        <xdr:cNvCxnSpPr/>
      </xdr:nvCxnSpPr>
      <xdr:spPr>
        <a:xfrm flipV="1">
          <a:off x="18399760" y="10439400"/>
          <a:ext cx="80518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123372</xdr:rowOff>
    </xdr:from>
    <xdr:to>
      <xdr:col>102</xdr:col>
      <xdr:colOff>165100</xdr:colOff>
      <xdr:row>61</xdr:row>
      <xdr:rowOff>53522</xdr:rowOff>
    </xdr:to>
    <xdr:sp macro="" textlink="">
      <xdr:nvSpPr>
        <xdr:cNvPr id="618" name="楕円 617">
          <a:extLst>
            <a:ext uri="{FF2B5EF4-FFF2-40B4-BE49-F238E27FC236}">
              <a16:creationId xmlns:a16="http://schemas.microsoft.com/office/drawing/2014/main" id="{3CDED62A-533F-40F6-9611-9598EB2D92DD}"/>
            </a:ext>
          </a:extLst>
        </xdr:cNvPr>
        <xdr:cNvSpPr/>
      </xdr:nvSpPr>
      <xdr:spPr>
        <a:xfrm>
          <a:off x="17547590" y="104122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163285</xdr:rowOff>
    </xdr:from>
    <xdr:to>
      <xdr:col>107</xdr:col>
      <xdr:colOff>50800</xdr:colOff>
      <xdr:row>61</xdr:row>
      <xdr:rowOff>2722</xdr:rowOff>
    </xdr:to>
    <xdr:cxnSp macro="">
      <xdr:nvCxnSpPr>
        <xdr:cNvPr id="619" name="直線コネクタ 618">
          <a:extLst>
            <a:ext uri="{FF2B5EF4-FFF2-40B4-BE49-F238E27FC236}">
              <a16:creationId xmlns:a16="http://schemas.microsoft.com/office/drawing/2014/main" id="{DE62CEDF-A158-4116-AECB-7CC3F20F954B}"/>
            </a:ext>
          </a:extLst>
        </xdr:cNvPr>
        <xdr:cNvCxnSpPr/>
      </xdr:nvCxnSpPr>
      <xdr:spPr>
        <a:xfrm flipV="1">
          <a:off x="17602200" y="10452190"/>
          <a:ext cx="797560" cy="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123372</xdr:rowOff>
    </xdr:from>
    <xdr:to>
      <xdr:col>98</xdr:col>
      <xdr:colOff>38100</xdr:colOff>
      <xdr:row>61</xdr:row>
      <xdr:rowOff>53522</xdr:rowOff>
    </xdr:to>
    <xdr:sp macro="" textlink="">
      <xdr:nvSpPr>
        <xdr:cNvPr id="620" name="楕円 619">
          <a:extLst>
            <a:ext uri="{FF2B5EF4-FFF2-40B4-BE49-F238E27FC236}">
              <a16:creationId xmlns:a16="http://schemas.microsoft.com/office/drawing/2014/main" id="{9723EA6F-410B-447E-84C1-B3DCE277E0D5}"/>
            </a:ext>
          </a:extLst>
        </xdr:cNvPr>
        <xdr:cNvSpPr/>
      </xdr:nvSpPr>
      <xdr:spPr>
        <a:xfrm>
          <a:off x="16761460" y="104122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2722</xdr:rowOff>
    </xdr:from>
    <xdr:to>
      <xdr:col>102</xdr:col>
      <xdr:colOff>114300</xdr:colOff>
      <xdr:row>61</xdr:row>
      <xdr:rowOff>2722</xdr:rowOff>
    </xdr:to>
    <xdr:cxnSp macro="">
      <xdr:nvCxnSpPr>
        <xdr:cNvPr id="621" name="直線コネクタ 620">
          <a:extLst>
            <a:ext uri="{FF2B5EF4-FFF2-40B4-BE49-F238E27FC236}">
              <a16:creationId xmlns:a16="http://schemas.microsoft.com/office/drawing/2014/main" id="{787CF361-A324-4B81-B152-9C545153E44A}"/>
            </a:ext>
          </a:extLst>
        </xdr:cNvPr>
        <xdr:cNvCxnSpPr/>
      </xdr:nvCxnSpPr>
      <xdr:spPr>
        <a:xfrm>
          <a:off x="16804640" y="1046117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110870</xdr:rowOff>
    </xdr:from>
    <xdr:ext cx="469744" cy="259045"/>
    <xdr:sp macro="" textlink="">
      <xdr:nvSpPr>
        <xdr:cNvPr id="622" name="n_1aveValue【保健センター・保健所】&#10;一人当たり面積">
          <a:extLst>
            <a:ext uri="{FF2B5EF4-FFF2-40B4-BE49-F238E27FC236}">
              <a16:creationId xmlns:a16="http://schemas.microsoft.com/office/drawing/2014/main" id="{40C7956F-E611-494D-9FF8-66247C436F7D}"/>
            </a:ext>
          </a:extLst>
        </xdr:cNvPr>
        <xdr:cNvSpPr txBox="1"/>
      </xdr:nvSpPr>
      <xdr:spPr>
        <a:xfrm>
          <a:off x="18982132" y="100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44649</xdr:rowOff>
    </xdr:from>
    <xdr:ext cx="469744" cy="259045"/>
    <xdr:sp macro="" textlink="">
      <xdr:nvSpPr>
        <xdr:cNvPr id="623" name="n_2aveValue【保健センター・保健所】&#10;一人当たり面積">
          <a:extLst>
            <a:ext uri="{FF2B5EF4-FFF2-40B4-BE49-F238E27FC236}">
              <a16:creationId xmlns:a16="http://schemas.microsoft.com/office/drawing/2014/main" id="{F023DCC9-025C-4FB6-B6A1-EAEE463FD03F}"/>
            </a:ext>
          </a:extLst>
        </xdr:cNvPr>
        <xdr:cNvSpPr txBox="1"/>
      </xdr:nvSpPr>
      <xdr:spPr>
        <a:xfrm>
          <a:off x="18182032" y="1050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44649</xdr:rowOff>
    </xdr:from>
    <xdr:ext cx="469744" cy="259045"/>
    <xdr:sp macro="" textlink="">
      <xdr:nvSpPr>
        <xdr:cNvPr id="624" name="n_3aveValue【保健センター・保健所】&#10;一人当たり面積">
          <a:extLst>
            <a:ext uri="{FF2B5EF4-FFF2-40B4-BE49-F238E27FC236}">
              <a16:creationId xmlns:a16="http://schemas.microsoft.com/office/drawing/2014/main" id="{8141E7C2-DBAF-42DB-AA70-C90D68AAB0C3}"/>
            </a:ext>
          </a:extLst>
        </xdr:cNvPr>
        <xdr:cNvSpPr txBox="1"/>
      </xdr:nvSpPr>
      <xdr:spPr>
        <a:xfrm>
          <a:off x="17384472" y="1050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25599</xdr:rowOff>
    </xdr:from>
    <xdr:ext cx="469744" cy="259045"/>
    <xdr:sp macro="" textlink="">
      <xdr:nvSpPr>
        <xdr:cNvPr id="625" name="n_4aveValue【保健センター・保健所】&#10;一人当たり面積">
          <a:extLst>
            <a:ext uri="{FF2B5EF4-FFF2-40B4-BE49-F238E27FC236}">
              <a16:creationId xmlns:a16="http://schemas.microsoft.com/office/drawing/2014/main" id="{92EFCD4B-BD37-4624-A8BF-D57B82F083AD}"/>
            </a:ext>
          </a:extLst>
        </xdr:cNvPr>
        <xdr:cNvSpPr txBox="1"/>
      </xdr:nvSpPr>
      <xdr:spPr>
        <a:xfrm>
          <a:off x="16588817" y="10651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22877</xdr:rowOff>
    </xdr:from>
    <xdr:ext cx="469744" cy="259045"/>
    <xdr:sp macro="" textlink="">
      <xdr:nvSpPr>
        <xdr:cNvPr id="626" name="n_1mainValue【保健センター・保健所】&#10;一人当たり面積">
          <a:extLst>
            <a:ext uri="{FF2B5EF4-FFF2-40B4-BE49-F238E27FC236}">
              <a16:creationId xmlns:a16="http://schemas.microsoft.com/office/drawing/2014/main" id="{03B1EC37-16E4-4FC6-AC7E-7AAC07F6C5E4}"/>
            </a:ext>
          </a:extLst>
        </xdr:cNvPr>
        <xdr:cNvSpPr txBox="1"/>
      </xdr:nvSpPr>
      <xdr:spPr>
        <a:xfrm>
          <a:off x="18982132"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59162</xdr:rowOff>
    </xdr:from>
    <xdr:ext cx="469744" cy="259045"/>
    <xdr:sp macro="" textlink="">
      <xdr:nvSpPr>
        <xdr:cNvPr id="627" name="n_2mainValue【保健センター・保健所】&#10;一人当たり面積">
          <a:extLst>
            <a:ext uri="{FF2B5EF4-FFF2-40B4-BE49-F238E27FC236}">
              <a16:creationId xmlns:a16="http://schemas.microsoft.com/office/drawing/2014/main" id="{22180279-A8B9-40CA-A17A-89B2A2122190}"/>
            </a:ext>
          </a:extLst>
        </xdr:cNvPr>
        <xdr:cNvSpPr txBox="1"/>
      </xdr:nvSpPr>
      <xdr:spPr>
        <a:xfrm>
          <a:off x="18182032" y="1017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70049</xdr:rowOff>
    </xdr:from>
    <xdr:ext cx="469744" cy="259045"/>
    <xdr:sp macro="" textlink="">
      <xdr:nvSpPr>
        <xdr:cNvPr id="628" name="n_3mainValue【保健センター・保健所】&#10;一人当たり面積">
          <a:extLst>
            <a:ext uri="{FF2B5EF4-FFF2-40B4-BE49-F238E27FC236}">
              <a16:creationId xmlns:a16="http://schemas.microsoft.com/office/drawing/2014/main" id="{87165399-08C0-4F75-BCC3-F9026BFED286}"/>
            </a:ext>
          </a:extLst>
        </xdr:cNvPr>
        <xdr:cNvSpPr txBox="1"/>
      </xdr:nvSpPr>
      <xdr:spPr>
        <a:xfrm>
          <a:off x="17384472" y="1018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70049</xdr:rowOff>
    </xdr:from>
    <xdr:ext cx="469744" cy="259045"/>
    <xdr:sp macro="" textlink="">
      <xdr:nvSpPr>
        <xdr:cNvPr id="629" name="n_4mainValue【保健センター・保健所】&#10;一人当たり面積">
          <a:extLst>
            <a:ext uri="{FF2B5EF4-FFF2-40B4-BE49-F238E27FC236}">
              <a16:creationId xmlns:a16="http://schemas.microsoft.com/office/drawing/2014/main" id="{8C962A07-DF4D-4398-96A8-2F77DE2515B5}"/>
            </a:ext>
          </a:extLst>
        </xdr:cNvPr>
        <xdr:cNvSpPr txBox="1"/>
      </xdr:nvSpPr>
      <xdr:spPr>
        <a:xfrm>
          <a:off x="16588817" y="1018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F53AB59E-6741-4FAB-B5E1-29258746141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A677419B-4E6E-4E35-8B7D-E662B896851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0745AB96-2421-4320-A192-9F555B4C3BA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F1945BED-90BE-4CC9-BD20-9168A6EAFC2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9F5D4995-AE06-4070-9A6C-6D13AFBAF29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DE353667-205C-41E3-8C28-04EA262975F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06676227-D1A2-4B4E-97EB-561C562E21A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FD1FAA8A-66CE-45D0-87CB-1375B52DCF4F}"/>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8" name="テキスト ボックス 637">
          <a:extLst>
            <a:ext uri="{FF2B5EF4-FFF2-40B4-BE49-F238E27FC236}">
              <a16:creationId xmlns:a16="http://schemas.microsoft.com/office/drawing/2014/main" id="{55A9D5BE-13E3-4E2F-A037-4E7E3CEE87A0}"/>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9" name="直線コネクタ 638">
          <a:extLst>
            <a:ext uri="{FF2B5EF4-FFF2-40B4-BE49-F238E27FC236}">
              <a16:creationId xmlns:a16="http://schemas.microsoft.com/office/drawing/2014/main" id="{254389A5-0A15-4E2E-809B-969A5AB4B922}"/>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640" name="テキスト ボックス 639">
          <a:extLst>
            <a:ext uri="{FF2B5EF4-FFF2-40B4-BE49-F238E27FC236}">
              <a16:creationId xmlns:a16="http://schemas.microsoft.com/office/drawing/2014/main" id="{E13F3332-5875-4914-BB9A-14781845BE3A}"/>
            </a:ext>
          </a:extLst>
        </xdr:cNvPr>
        <xdr:cNvSpPr txBox="1"/>
      </xdr:nvSpPr>
      <xdr:spPr>
        <a:xfrm>
          <a:off x="10842791" y="1509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1" name="直線コネクタ 640">
          <a:extLst>
            <a:ext uri="{FF2B5EF4-FFF2-40B4-BE49-F238E27FC236}">
              <a16:creationId xmlns:a16="http://schemas.microsoft.com/office/drawing/2014/main" id="{48E830B3-4B26-40AD-B3EF-376E1A012338}"/>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42" name="テキスト ボックス 641">
          <a:extLst>
            <a:ext uri="{FF2B5EF4-FFF2-40B4-BE49-F238E27FC236}">
              <a16:creationId xmlns:a16="http://schemas.microsoft.com/office/drawing/2014/main" id="{4E64E010-86A0-470C-9F13-F29336F1C60F}"/>
            </a:ext>
          </a:extLst>
        </xdr:cNvPr>
        <xdr:cNvSpPr txBox="1"/>
      </xdr:nvSpPr>
      <xdr:spPr>
        <a:xfrm>
          <a:off x="10842791" y="1471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3" name="直線コネクタ 642">
          <a:extLst>
            <a:ext uri="{FF2B5EF4-FFF2-40B4-BE49-F238E27FC236}">
              <a16:creationId xmlns:a16="http://schemas.microsoft.com/office/drawing/2014/main" id="{0EC6BEDD-3C95-42C0-AEB0-7CD05996A904}"/>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4" name="テキスト ボックス 643">
          <a:extLst>
            <a:ext uri="{FF2B5EF4-FFF2-40B4-BE49-F238E27FC236}">
              <a16:creationId xmlns:a16="http://schemas.microsoft.com/office/drawing/2014/main" id="{51171667-7F90-4E57-B3D4-4DF18DC6242E}"/>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5" name="直線コネクタ 644">
          <a:extLst>
            <a:ext uri="{FF2B5EF4-FFF2-40B4-BE49-F238E27FC236}">
              <a16:creationId xmlns:a16="http://schemas.microsoft.com/office/drawing/2014/main" id="{39B57FB6-304B-4AE9-B4A3-554DA7A4494A}"/>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6" name="テキスト ボックス 645">
          <a:extLst>
            <a:ext uri="{FF2B5EF4-FFF2-40B4-BE49-F238E27FC236}">
              <a16:creationId xmlns:a16="http://schemas.microsoft.com/office/drawing/2014/main" id="{83E33D65-39CC-457F-877C-1FBC6DA8D3D7}"/>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7" name="直線コネクタ 646">
          <a:extLst>
            <a:ext uri="{FF2B5EF4-FFF2-40B4-BE49-F238E27FC236}">
              <a16:creationId xmlns:a16="http://schemas.microsoft.com/office/drawing/2014/main" id="{7DE3FE1A-798E-4D67-8997-06E17DD3633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8" name="テキスト ボックス 647">
          <a:extLst>
            <a:ext uri="{FF2B5EF4-FFF2-40B4-BE49-F238E27FC236}">
              <a16:creationId xmlns:a16="http://schemas.microsoft.com/office/drawing/2014/main" id="{226F03DF-FB34-43E9-AEF1-BD51A444453F}"/>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9" name="直線コネクタ 648">
          <a:extLst>
            <a:ext uri="{FF2B5EF4-FFF2-40B4-BE49-F238E27FC236}">
              <a16:creationId xmlns:a16="http://schemas.microsoft.com/office/drawing/2014/main" id="{433F3508-6316-4F51-97DA-80F1DA9432CC}"/>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0" name="テキスト ボックス 649">
          <a:extLst>
            <a:ext uri="{FF2B5EF4-FFF2-40B4-BE49-F238E27FC236}">
              <a16:creationId xmlns:a16="http://schemas.microsoft.com/office/drawing/2014/main" id="{0AAED437-B9F3-4D99-A61A-7AF9D0F011CE}"/>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76FE16CA-13B3-4391-859A-BA19E66BDF2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52" name="テキスト ボックス 651">
          <a:extLst>
            <a:ext uri="{FF2B5EF4-FFF2-40B4-BE49-F238E27FC236}">
              <a16:creationId xmlns:a16="http://schemas.microsoft.com/office/drawing/2014/main" id="{2A6CFAF1-07A8-474B-8B9F-9099254D88FB}"/>
            </a:ext>
          </a:extLst>
        </xdr:cNvPr>
        <xdr:cNvSpPr txBox="1"/>
      </xdr:nvSpPr>
      <xdr:spPr>
        <a:xfrm>
          <a:off x="1084279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3" name="【消防施設】&#10;有形固定資産減価償却率グラフ枠">
          <a:extLst>
            <a:ext uri="{FF2B5EF4-FFF2-40B4-BE49-F238E27FC236}">
              <a16:creationId xmlns:a16="http://schemas.microsoft.com/office/drawing/2014/main" id="{9FD3FEF1-E466-4E11-9115-5FF3AB138737}"/>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87630</xdr:rowOff>
    </xdr:from>
    <xdr:to>
      <xdr:col>85</xdr:col>
      <xdr:colOff>126364</xdr:colOff>
      <xdr:row>86</xdr:row>
      <xdr:rowOff>15239</xdr:rowOff>
    </xdr:to>
    <xdr:cxnSp macro="">
      <xdr:nvCxnSpPr>
        <xdr:cNvPr id="654" name="直線コネクタ 653">
          <a:extLst>
            <a:ext uri="{FF2B5EF4-FFF2-40B4-BE49-F238E27FC236}">
              <a16:creationId xmlns:a16="http://schemas.microsoft.com/office/drawing/2014/main" id="{82691FFF-C29D-431C-8985-A755EF785022}"/>
            </a:ext>
          </a:extLst>
        </xdr:cNvPr>
        <xdr:cNvCxnSpPr/>
      </xdr:nvCxnSpPr>
      <xdr:spPr>
        <a:xfrm flipV="1">
          <a:off x="14703424" y="13464540"/>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19066</xdr:rowOff>
    </xdr:from>
    <xdr:ext cx="405111" cy="259045"/>
    <xdr:sp macro="" textlink="">
      <xdr:nvSpPr>
        <xdr:cNvPr id="655" name="【消防施設】&#10;有形固定資産減価償却率最小値テキスト">
          <a:extLst>
            <a:ext uri="{FF2B5EF4-FFF2-40B4-BE49-F238E27FC236}">
              <a16:creationId xmlns:a16="http://schemas.microsoft.com/office/drawing/2014/main" id="{8A0F3602-0B5B-412C-8CD0-FAC4F6B1953A}"/>
            </a:ext>
          </a:extLst>
        </xdr:cNvPr>
        <xdr:cNvSpPr txBox="1"/>
      </xdr:nvSpPr>
      <xdr:spPr>
        <a:xfrm>
          <a:off x="14742160" y="14759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15239</xdr:rowOff>
    </xdr:from>
    <xdr:to>
      <xdr:col>86</xdr:col>
      <xdr:colOff>25400</xdr:colOff>
      <xdr:row>86</xdr:row>
      <xdr:rowOff>15239</xdr:rowOff>
    </xdr:to>
    <xdr:cxnSp macro="">
      <xdr:nvCxnSpPr>
        <xdr:cNvPr id="656" name="直線コネクタ 655">
          <a:extLst>
            <a:ext uri="{FF2B5EF4-FFF2-40B4-BE49-F238E27FC236}">
              <a16:creationId xmlns:a16="http://schemas.microsoft.com/office/drawing/2014/main" id="{0292CE0C-8E77-4E0C-8D5B-6B30F4A12356}"/>
            </a:ext>
          </a:extLst>
        </xdr:cNvPr>
        <xdr:cNvCxnSpPr/>
      </xdr:nvCxnSpPr>
      <xdr:spPr>
        <a:xfrm>
          <a:off x="1461135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34307</xdr:rowOff>
    </xdr:from>
    <xdr:ext cx="405111" cy="259045"/>
    <xdr:sp macro="" textlink="">
      <xdr:nvSpPr>
        <xdr:cNvPr id="657" name="【消防施設】&#10;有形固定資産減価償却率最大値テキスト">
          <a:extLst>
            <a:ext uri="{FF2B5EF4-FFF2-40B4-BE49-F238E27FC236}">
              <a16:creationId xmlns:a16="http://schemas.microsoft.com/office/drawing/2014/main" id="{EA321F8B-FC0D-4651-B5F8-234F3CBE7EEF}"/>
            </a:ext>
          </a:extLst>
        </xdr:cNvPr>
        <xdr:cNvSpPr txBox="1"/>
      </xdr:nvSpPr>
      <xdr:spPr>
        <a:xfrm>
          <a:off x="1474216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87630</xdr:rowOff>
    </xdr:from>
    <xdr:to>
      <xdr:col>86</xdr:col>
      <xdr:colOff>25400</xdr:colOff>
      <xdr:row>78</xdr:row>
      <xdr:rowOff>87630</xdr:rowOff>
    </xdr:to>
    <xdr:cxnSp macro="">
      <xdr:nvCxnSpPr>
        <xdr:cNvPr id="658" name="直線コネクタ 657">
          <a:extLst>
            <a:ext uri="{FF2B5EF4-FFF2-40B4-BE49-F238E27FC236}">
              <a16:creationId xmlns:a16="http://schemas.microsoft.com/office/drawing/2014/main" id="{CC9F2487-4B83-49FF-AC29-88B338835E92}"/>
            </a:ext>
          </a:extLst>
        </xdr:cNvPr>
        <xdr:cNvCxnSpPr/>
      </xdr:nvCxnSpPr>
      <xdr:spPr>
        <a:xfrm>
          <a:off x="14611350" y="1346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17797</xdr:rowOff>
    </xdr:from>
    <xdr:ext cx="405111" cy="259045"/>
    <xdr:sp macro="" textlink="">
      <xdr:nvSpPr>
        <xdr:cNvPr id="659" name="【消防施設】&#10;有形固定資産減価償却率平均値テキスト">
          <a:extLst>
            <a:ext uri="{FF2B5EF4-FFF2-40B4-BE49-F238E27FC236}">
              <a16:creationId xmlns:a16="http://schemas.microsoft.com/office/drawing/2014/main" id="{2D2EBD26-7A98-4AE6-919D-2C01FD50A319}"/>
            </a:ext>
          </a:extLst>
        </xdr:cNvPr>
        <xdr:cNvSpPr txBox="1"/>
      </xdr:nvSpPr>
      <xdr:spPr>
        <a:xfrm>
          <a:off x="14742160" y="1373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166370</xdr:rowOff>
    </xdr:from>
    <xdr:to>
      <xdr:col>85</xdr:col>
      <xdr:colOff>177800</xdr:colOff>
      <xdr:row>81</xdr:row>
      <xdr:rowOff>96520</xdr:rowOff>
    </xdr:to>
    <xdr:sp macro="" textlink="">
      <xdr:nvSpPr>
        <xdr:cNvPr id="660" name="フローチャート: 判断 659">
          <a:extLst>
            <a:ext uri="{FF2B5EF4-FFF2-40B4-BE49-F238E27FC236}">
              <a16:creationId xmlns:a16="http://schemas.microsoft.com/office/drawing/2014/main" id="{0CCBFE41-D811-4C56-BDFC-C7214CC6BD83}"/>
            </a:ext>
          </a:extLst>
        </xdr:cNvPr>
        <xdr:cNvSpPr/>
      </xdr:nvSpPr>
      <xdr:spPr>
        <a:xfrm>
          <a:off x="14649450" y="13886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128270</xdr:rowOff>
    </xdr:from>
    <xdr:to>
      <xdr:col>81</xdr:col>
      <xdr:colOff>101600</xdr:colOff>
      <xdr:row>81</xdr:row>
      <xdr:rowOff>58420</xdr:rowOff>
    </xdr:to>
    <xdr:sp macro="" textlink="">
      <xdr:nvSpPr>
        <xdr:cNvPr id="661" name="フローチャート: 判断 660">
          <a:extLst>
            <a:ext uri="{FF2B5EF4-FFF2-40B4-BE49-F238E27FC236}">
              <a16:creationId xmlns:a16="http://schemas.microsoft.com/office/drawing/2014/main" id="{A09A576F-B5BA-42C9-8533-139959AE1CED}"/>
            </a:ext>
          </a:extLst>
        </xdr:cNvPr>
        <xdr:cNvSpPr/>
      </xdr:nvSpPr>
      <xdr:spPr>
        <a:xfrm>
          <a:off x="13887450" y="138480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86361</xdr:rowOff>
    </xdr:from>
    <xdr:to>
      <xdr:col>76</xdr:col>
      <xdr:colOff>165100</xdr:colOff>
      <xdr:row>82</xdr:row>
      <xdr:rowOff>16511</xdr:rowOff>
    </xdr:to>
    <xdr:sp macro="" textlink="">
      <xdr:nvSpPr>
        <xdr:cNvPr id="662" name="フローチャート: 判断 661">
          <a:extLst>
            <a:ext uri="{FF2B5EF4-FFF2-40B4-BE49-F238E27FC236}">
              <a16:creationId xmlns:a16="http://schemas.microsoft.com/office/drawing/2014/main" id="{CB3774BA-1858-4D01-9D3E-5A0ABF658997}"/>
            </a:ext>
          </a:extLst>
        </xdr:cNvPr>
        <xdr:cNvSpPr/>
      </xdr:nvSpPr>
      <xdr:spPr>
        <a:xfrm>
          <a:off x="13089890" y="139757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158750</xdr:rowOff>
    </xdr:from>
    <xdr:to>
      <xdr:col>72</xdr:col>
      <xdr:colOff>38100</xdr:colOff>
      <xdr:row>81</xdr:row>
      <xdr:rowOff>88900</xdr:rowOff>
    </xdr:to>
    <xdr:sp macro="" textlink="">
      <xdr:nvSpPr>
        <xdr:cNvPr id="663" name="フローチャート: 判断 662">
          <a:extLst>
            <a:ext uri="{FF2B5EF4-FFF2-40B4-BE49-F238E27FC236}">
              <a16:creationId xmlns:a16="http://schemas.microsoft.com/office/drawing/2014/main" id="{99DD464E-DB22-4756-A41E-C6DDC84E8EE3}"/>
            </a:ext>
          </a:extLst>
        </xdr:cNvPr>
        <xdr:cNvSpPr/>
      </xdr:nvSpPr>
      <xdr:spPr>
        <a:xfrm>
          <a:off x="12303760" y="138766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52070</xdr:rowOff>
    </xdr:from>
    <xdr:to>
      <xdr:col>67</xdr:col>
      <xdr:colOff>101600</xdr:colOff>
      <xdr:row>82</xdr:row>
      <xdr:rowOff>153670</xdr:rowOff>
    </xdr:to>
    <xdr:sp macro="" textlink="">
      <xdr:nvSpPr>
        <xdr:cNvPr id="664" name="フローチャート: 判断 663">
          <a:extLst>
            <a:ext uri="{FF2B5EF4-FFF2-40B4-BE49-F238E27FC236}">
              <a16:creationId xmlns:a16="http://schemas.microsoft.com/office/drawing/2014/main" id="{EC703E69-6548-4F22-BED2-598DDB3F9498}"/>
            </a:ext>
          </a:extLst>
        </xdr:cNvPr>
        <xdr:cNvSpPr/>
      </xdr:nvSpPr>
      <xdr:spPr>
        <a:xfrm>
          <a:off x="11487150" y="141147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0416FD8-F63D-47E0-B467-CADAE6C2263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1D583318-46B0-45EE-853A-5EEA70A330C6}"/>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D80D0F64-87A1-40B1-BF5C-6ADF73D842A2}"/>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83BB1FA9-11C5-4839-8BB2-E3B46138CCFE}"/>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4E10C0B9-3B4F-4CB0-BD6D-0E87C26B417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52070</xdr:rowOff>
    </xdr:from>
    <xdr:to>
      <xdr:col>85</xdr:col>
      <xdr:colOff>177800</xdr:colOff>
      <xdr:row>85</xdr:row>
      <xdr:rowOff>153670</xdr:rowOff>
    </xdr:to>
    <xdr:sp macro="" textlink="">
      <xdr:nvSpPr>
        <xdr:cNvPr id="670" name="楕円 669">
          <a:extLst>
            <a:ext uri="{FF2B5EF4-FFF2-40B4-BE49-F238E27FC236}">
              <a16:creationId xmlns:a16="http://schemas.microsoft.com/office/drawing/2014/main" id="{685C075E-71A6-44D9-B812-CFA2E34F0786}"/>
            </a:ext>
          </a:extLst>
        </xdr:cNvPr>
        <xdr:cNvSpPr/>
      </xdr:nvSpPr>
      <xdr:spPr>
        <a:xfrm>
          <a:off x="14649450" y="14629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138447</xdr:rowOff>
    </xdr:from>
    <xdr:ext cx="405111" cy="259045"/>
    <xdr:sp macro="" textlink="">
      <xdr:nvSpPr>
        <xdr:cNvPr id="671" name="【消防施設】&#10;有形固定資産減価償却率該当値テキスト">
          <a:extLst>
            <a:ext uri="{FF2B5EF4-FFF2-40B4-BE49-F238E27FC236}">
              <a16:creationId xmlns:a16="http://schemas.microsoft.com/office/drawing/2014/main" id="{663E5075-182F-4DB3-9E95-034EAB8D74AA}"/>
            </a:ext>
          </a:extLst>
        </xdr:cNvPr>
        <xdr:cNvSpPr txBox="1"/>
      </xdr:nvSpPr>
      <xdr:spPr>
        <a:xfrm>
          <a:off x="14742160" y="1453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10161</xdr:rowOff>
    </xdr:from>
    <xdr:to>
      <xdr:col>81</xdr:col>
      <xdr:colOff>101600</xdr:colOff>
      <xdr:row>85</xdr:row>
      <xdr:rowOff>111761</xdr:rowOff>
    </xdr:to>
    <xdr:sp macro="" textlink="">
      <xdr:nvSpPr>
        <xdr:cNvPr id="672" name="楕円 671">
          <a:extLst>
            <a:ext uri="{FF2B5EF4-FFF2-40B4-BE49-F238E27FC236}">
              <a16:creationId xmlns:a16="http://schemas.microsoft.com/office/drawing/2014/main" id="{FC99F5B4-3E6F-43F2-9DC2-A68B462326A8}"/>
            </a:ext>
          </a:extLst>
        </xdr:cNvPr>
        <xdr:cNvSpPr/>
      </xdr:nvSpPr>
      <xdr:spPr>
        <a:xfrm>
          <a:off x="13887450" y="145853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60961</xdr:rowOff>
    </xdr:from>
    <xdr:to>
      <xdr:col>85</xdr:col>
      <xdr:colOff>127000</xdr:colOff>
      <xdr:row>85</xdr:row>
      <xdr:rowOff>102870</xdr:rowOff>
    </xdr:to>
    <xdr:cxnSp macro="">
      <xdr:nvCxnSpPr>
        <xdr:cNvPr id="673" name="直線コネクタ 672">
          <a:extLst>
            <a:ext uri="{FF2B5EF4-FFF2-40B4-BE49-F238E27FC236}">
              <a16:creationId xmlns:a16="http://schemas.microsoft.com/office/drawing/2014/main" id="{BEE126ED-8008-4756-A040-F030325BCA4E}"/>
            </a:ext>
          </a:extLst>
        </xdr:cNvPr>
        <xdr:cNvCxnSpPr/>
      </xdr:nvCxnSpPr>
      <xdr:spPr>
        <a:xfrm>
          <a:off x="13942060" y="14630401"/>
          <a:ext cx="762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116839</xdr:rowOff>
    </xdr:from>
    <xdr:to>
      <xdr:col>76</xdr:col>
      <xdr:colOff>165100</xdr:colOff>
      <xdr:row>85</xdr:row>
      <xdr:rowOff>46989</xdr:rowOff>
    </xdr:to>
    <xdr:sp macro="" textlink="">
      <xdr:nvSpPr>
        <xdr:cNvPr id="674" name="楕円 673">
          <a:extLst>
            <a:ext uri="{FF2B5EF4-FFF2-40B4-BE49-F238E27FC236}">
              <a16:creationId xmlns:a16="http://schemas.microsoft.com/office/drawing/2014/main" id="{871AA774-E911-4846-AEA1-6094BA5ED651}"/>
            </a:ext>
          </a:extLst>
        </xdr:cNvPr>
        <xdr:cNvSpPr/>
      </xdr:nvSpPr>
      <xdr:spPr>
        <a:xfrm>
          <a:off x="13089890" y="145186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167639</xdr:rowOff>
    </xdr:from>
    <xdr:to>
      <xdr:col>81</xdr:col>
      <xdr:colOff>50800</xdr:colOff>
      <xdr:row>85</xdr:row>
      <xdr:rowOff>60961</xdr:rowOff>
    </xdr:to>
    <xdr:cxnSp macro="">
      <xdr:nvCxnSpPr>
        <xdr:cNvPr id="675" name="直線コネクタ 674">
          <a:extLst>
            <a:ext uri="{FF2B5EF4-FFF2-40B4-BE49-F238E27FC236}">
              <a16:creationId xmlns:a16="http://schemas.microsoft.com/office/drawing/2014/main" id="{0885F6BF-2AB2-4CF8-A8DD-0D748D21DB7F}"/>
            </a:ext>
          </a:extLst>
        </xdr:cNvPr>
        <xdr:cNvCxnSpPr/>
      </xdr:nvCxnSpPr>
      <xdr:spPr>
        <a:xfrm>
          <a:off x="13144500" y="14573249"/>
          <a:ext cx="797560" cy="5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25400</xdr:rowOff>
    </xdr:from>
    <xdr:to>
      <xdr:col>72</xdr:col>
      <xdr:colOff>38100</xdr:colOff>
      <xdr:row>84</xdr:row>
      <xdr:rowOff>127000</xdr:rowOff>
    </xdr:to>
    <xdr:sp macro="" textlink="">
      <xdr:nvSpPr>
        <xdr:cNvPr id="676" name="楕円 675">
          <a:extLst>
            <a:ext uri="{FF2B5EF4-FFF2-40B4-BE49-F238E27FC236}">
              <a16:creationId xmlns:a16="http://schemas.microsoft.com/office/drawing/2014/main" id="{A90EF685-BAFD-4DB6-9E23-73FE4CBB5947}"/>
            </a:ext>
          </a:extLst>
        </xdr:cNvPr>
        <xdr:cNvSpPr/>
      </xdr:nvSpPr>
      <xdr:spPr>
        <a:xfrm>
          <a:off x="12303760" y="14423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76200</xdr:rowOff>
    </xdr:from>
    <xdr:to>
      <xdr:col>76</xdr:col>
      <xdr:colOff>114300</xdr:colOff>
      <xdr:row>84</xdr:row>
      <xdr:rowOff>167639</xdr:rowOff>
    </xdr:to>
    <xdr:cxnSp macro="">
      <xdr:nvCxnSpPr>
        <xdr:cNvPr id="677" name="直線コネクタ 676">
          <a:extLst>
            <a:ext uri="{FF2B5EF4-FFF2-40B4-BE49-F238E27FC236}">
              <a16:creationId xmlns:a16="http://schemas.microsoft.com/office/drawing/2014/main" id="{BD572067-2DFD-4659-A4CF-4E508C7534CC}"/>
            </a:ext>
          </a:extLst>
        </xdr:cNvPr>
        <xdr:cNvCxnSpPr/>
      </xdr:nvCxnSpPr>
      <xdr:spPr>
        <a:xfrm>
          <a:off x="12346940" y="14478000"/>
          <a:ext cx="797560" cy="9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120650</xdr:rowOff>
    </xdr:from>
    <xdr:to>
      <xdr:col>67</xdr:col>
      <xdr:colOff>101600</xdr:colOff>
      <xdr:row>85</xdr:row>
      <xdr:rowOff>50800</xdr:rowOff>
    </xdr:to>
    <xdr:sp macro="" textlink="">
      <xdr:nvSpPr>
        <xdr:cNvPr id="678" name="楕円 677">
          <a:extLst>
            <a:ext uri="{FF2B5EF4-FFF2-40B4-BE49-F238E27FC236}">
              <a16:creationId xmlns:a16="http://schemas.microsoft.com/office/drawing/2014/main" id="{D4FEC622-04FD-4132-8492-EA8B8007A3A4}"/>
            </a:ext>
          </a:extLst>
        </xdr:cNvPr>
        <xdr:cNvSpPr/>
      </xdr:nvSpPr>
      <xdr:spPr>
        <a:xfrm>
          <a:off x="11487150" y="14524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76200</xdr:rowOff>
    </xdr:from>
    <xdr:to>
      <xdr:col>71</xdr:col>
      <xdr:colOff>177800</xdr:colOff>
      <xdr:row>85</xdr:row>
      <xdr:rowOff>0</xdr:rowOff>
    </xdr:to>
    <xdr:cxnSp macro="">
      <xdr:nvCxnSpPr>
        <xdr:cNvPr id="679" name="直線コネクタ 678">
          <a:extLst>
            <a:ext uri="{FF2B5EF4-FFF2-40B4-BE49-F238E27FC236}">
              <a16:creationId xmlns:a16="http://schemas.microsoft.com/office/drawing/2014/main" id="{7CF2578B-B2F1-4B2B-9A0A-29363CBC9BE3}"/>
            </a:ext>
          </a:extLst>
        </xdr:cNvPr>
        <xdr:cNvCxnSpPr/>
      </xdr:nvCxnSpPr>
      <xdr:spPr>
        <a:xfrm flipV="1">
          <a:off x="11541760" y="14478000"/>
          <a:ext cx="80518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74947</xdr:rowOff>
    </xdr:from>
    <xdr:ext cx="405111" cy="259045"/>
    <xdr:sp macro="" textlink="">
      <xdr:nvSpPr>
        <xdr:cNvPr id="680" name="n_1aveValue【消防施設】&#10;有形固定資産減価償却率">
          <a:extLst>
            <a:ext uri="{FF2B5EF4-FFF2-40B4-BE49-F238E27FC236}">
              <a16:creationId xmlns:a16="http://schemas.microsoft.com/office/drawing/2014/main" id="{9C348B8D-5124-4308-8051-A760013506A7}"/>
            </a:ext>
          </a:extLst>
        </xdr:cNvPr>
        <xdr:cNvSpPr txBox="1"/>
      </xdr:nvSpPr>
      <xdr:spPr>
        <a:xfrm>
          <a:off x="1373823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33038</xdr:rowOff>
    </xdr:from>
    <xdr:ext cx="405111" cy="259045"/>
    <xdr:sp macro="" textlink="">
      <xdr:nvSpPr>
        <xdr:cNvPr id="681" name="n_2aveValue【消防施設】&#10;有形固定資産減価償却率">
          <a:extLst>
            <a:ext uri="{FF2B5EF4-FFF2-40B4-BE49-F238E27FC236}">
              <a16:creationId xmlns:a16="http://schemas.microsoft.com/office/drawing/2014/main" id="{5C47E76A-940A-48DA-A19F-DF64B3963B13}"/>
            </a:ext>
          </a:extLst>
        </xdr:cNvPr>
        <xdr:cNvSpPr txBox="1"/>
      </xdr:nvSpPr>
      <xdr:spPr>
        <a:xfrm>
          <a:off x="12957184" y="13747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105427</xdr:rowOff>
    </xdr:from>
    <xdr:ext cx="405111" cy="259045"/>
    <xdr:sp macro="" textlink="">
      <xdr:nvSpPr>
        <xdr:cNvPr id="682" name="n_3aveValue【消防施設】&#10;有形固定資産減価償却率">
          <a:extLst>
            <a:ext uri="{FF2B5EF4-FFF2-40B4-BE49-F238E27FC236}">
              <a16:creationId xmlns:a16="http://schemas.microsoft.com/office/drawing/2014/main" id="{27072D76-9E06-444F-91F9-C7B87AE254AA}"/>
            </a:ext>
          </a:extLst>
        </xdr:cNvPr>
        <xdr:cNvSpPr txBox="1"/>
      </xdr:nvSpPr>
      <xdr:spPr>
        <a:xfrm>
          <a:off x="1217105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170197</xdr:rowOff>
    </xdr:from>
    <xdr:ext cx="405111" cy="259045"/>
    <xdr:sp macro="" textlink="">
      <xdr:nvSpPr>
        <xdr:cNvPr id="683" name="n_4aveValue【消防施設】&#10;有形固定資産減価償却率">
          <a:extLst>
            <a:ext uri="{FF2B5EF4-FFF2-40B4-BE49-F238E27FC236}">
              <a16:creationId xmlns:a16="http://schemas.microsoft.com/office/drawing/2014/main" id="{E1BCB577-9C6B-4F82-B673-BD7693D7CD96}"/>
            </a:ext>
          </a:extLst>
        </xdr:cNvPr>
        <xdr:cNvSpPr txBox="1"/>
      </xdr:nvSpPr>
      <xdr:spPr>
        <a:xfrm>
          <a:off x="113544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102888</xdr:rowOff>
    </xdr:from>
    <xdr:ext cx="405111" cy="259045"/>
    <xdr:sp macro="" textlink="">
      <xdr:nvSpPr>
        <xdr:cNvPr id="684" name="n_1mainValue【消防施設】&#10;有形固定資産減価償却率">
          <a:extLst>
            <a:ext uri="{FF2B5EF4-FFF2-40B4-BE49-F238E27FC236}">
              <a16:creationId xmlns:a16="http://schemas.microsoft.com/office/drawing/2014/main" id="{4E768221-8E41-45EA-AC62-4FDE7DCC1F05}"/>
            </a:ext>
          </a:extLst>
        </xdr:cNvPr>
        <xdr:cNvSpPr txBox="1"/>
      </xdr:nvSpPr>
      <xdr:spPr>
        <a:xfrm>
          <a:off x="13738234" y="14674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38116</xdr:rowOff>
    </xdr:from>
    <xdr:ext cx="405111" cy="259045"/>
    <xdr:sp macro="" textlink="">
      <xdr:nvSpPr>
        <xdr:cNvPr id="685" name="n_2mainValue【消防施設】&#10;有形固定資産減価償却率">
          <a:extLst>
            <a:ext uri="{FF2B5EF4-FFF2-40B4-BE49-F238E27FC236}">
              <a16:creationId xmlns:a16="http://schemas.microsoft.com/office/drawing/2014/main" id="{E6B0A860-A337-43C8-9851-682E3F58EAB0}"/>
            </a:ext>
          </a:extLst>
        </xdr:cNvPr>
        <xdr:cNvSpPr txBox="1"/>
      </xdr:nvSpPr>
      <xdr:spPr>
        <a:xfrm>
          <a:off x="12957184" y="1461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118127</xdr:rowOff>
    </xdr:from>
    <xdr:ext cx="405111" cy="259045"/>
    <xdr:sp macro="" textlink="">
      <xdr:nvSpPr>
        <xdr:cNvPr id="686" name="n_3mainValue【消防施設】&#10;有形固定資産減価償却率">
          <a:extLst>
            <a:ext uri="{FF2B5EF4-FFF2-40B4-BE49-F238E27FC236}">
              <a16:creationId xmlns:a16="http://schemas.microsoft.com/office/drawing/2014/main" id="{2C03763A-45FA-4295-920F-C318D3BF1481}"/>
            </a:ext>
          </a:extLst>
        </xdr:cNvPr>
        <xdr:cNvSpPr txBox="1"/>
      </xdr:nvSpPr>
      <xdr:spPr>
        <a:xfrm>
          <a:off x="1217105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41927</xdr:rowOff>
    </xdr:from>
    <xdr:ext cx="405111" cy="259045"/>
    <xdr:sp macro="" textlink="">
      <xdr:nvSpPr>
        <xdr:cNvPr id="687" name="n_4mainValue【消防施設】&#10;有形固定資産減価償却率">
          <a:extLst>
            <a:ext uri="{FF2B5EF4-FFF2-40B4-BE49-F238E27FC236}">
              <a16:creationId xmlns:a16="http://schemas.microsoft.com/office/drawing/2014/main" id="{527D942B-525F-4CC8-B1C3-2C3EB268508B}"/>
            </a:ext>
          </a:extLst>
        </xdr:cNvPr>
        <xdr:cNvSpPr txBox="1"/>
      </xdr:nvSpPr>
      <xdr:spPr>
        <a:xfrm>
          <a:off x="11354444" y="1461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8" name="正方形/長方形 687">
          <a:extLst>
            <a:ext uri="{FF2B5EF4-FFF2-40B4-BE49-F238E27FC236}">
              <a16:creationId xmlns:a16="http://schemas.microsoft.com/office/drawing/2014/main" id="{E9F71206-1B4D-400A-B7B7-DC003625606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9" name="正方形/長方形 688">
          <a:extLst>
            <a:ext uri="{FF2B5EF4-FFF2-40B4-BE49-F238E27FC236}">
              <a16:creationId xmlns:a16="http://schemas.microsoft.com/office/drawing/2014/main" id="{5CBBE71C-3B8B-4C0E-B32A-28A4770093D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0" name="正方形/長方形 689">
          <a:extLst>
            <a:ext uri="{FF2B5EF4-FFF2-40B4-BE49-F238E27FC236}">
              <a16:creationId xmlns:a16="http://schemas.microsoft.com/office/drawing/2014/main" id="{2776CEB8-B49D-4DE5-AFC8-06284136B93B}"/>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1" name="正方形/長方形 690">
          <a:extLst>
            <a:ext uri="{FF2B5EF4-FFF2-40B4-BE49-F238E27FC236}">
              <a16:creationId xmlns:a16="http://schemas.microsoft.com/office/drawing/2014/main" id="{17DB81F3-4B99-418D-8C5B-0053BD9D14F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2" name="正方形/長方形 691">
          <a:extLst>
            <a:ext uri="{FF2B5EF4-FFF2-40B4-BE49-F238E27FC236}">
              <a16:creationId xmlns:a16="http://schemas.microsoft.com/office/drawing/2014/main" id="{8C98E9E9-FA40-4D9C-888E-34594BE113D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3" name="正方形/長方形 692">
          <a:extLst>
            <a:ext uri="{FF2B5EF4-FFF2-40B4-BE49-F238E27FC236}">
              <a16:creationId xmlns:a16="http://schemas.microsoft.com/office/drawing/2014/main" id="{7E08CA97-8199-43AC-B679-1C083142CF4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4" name="正方形/長方形 693">
          <a:extLst>
            <a:ext uri="{FF2B5EF4-FFF2-40B4-BE49-F238E27FC236}">
              <a16:creationId xmlns:a16="http://schemas.microsoft.com/office/drawing/2014/main" id="{9E5FC140-AFCB-4D91-A9EF-DB4CD923634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5" name="正方形/長方形 694">
          <a:extLst>
            <a:ext uri="{FF2B5EF4-FFF2-40B4-BE49-F238E27FC236}">
              <a16:creationId xmlns:a16="http://schemas.microsoft.com/office/drawing/2014/main" id="{0DF618D0-4258-406A-8AAE-5A39B46A5FBC}"/>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6" name="テキスト ボックス 695">
          <a:extLst>
            <a:ext uri="{FF2B5EF4-FFF2-40B4-BE49-F238E27FC236}">
              <a16:creationId xmlns:a16="http://schemas.microsoft.com/office/drawing/2014/main" id="{4E4390AB-1597-490B-84EE-63CABB86B1F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7" name="直線コネクタ 696">
          <a:extLst>
            <a:ext uri="{FF2B5EF4-FFF2-40B4-BE49-F238E27FC236}">
              <a16:creationId xmlns:a16="http://schemas.microsoft.com/office/drawing/2014/main" id="{84484DBD-5910-4DC2-831A-A9BF970C6E17}"/>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98" name="テキスト ボックス 697">
          <a:extLst>
            <a:ext uri="{FF2B5EF4-FFF2-40B4-BE49-F238E27FC236}">
              <a16:creationId xmlns:a16="http://schemas.microsoft.com/office/drawing/2014/main" id="{42A8F871-5D73-4965-B7E8-FF9DCCA71C72}"/>
            </a:ext>
          </a:extLst>
        </xdr:cNvPr>
        <xdr:cNvSpPr txBox="1"/>
      </xdr:nvSpPr>
      <xdr:spPr>
        <a:xfrm>
          <a:off x="160472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F87550CD-4790-4B4B-93E1-A0702E1E7EE1}"/>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66DEECC9-CC1A-4FAF-813A-9E0CACE858D9}"/>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5EE84BC7-4C1C-4A39-8F58-FECFD814E380}"/>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E2039C63-2580-49DA-B830-1BE354C18326}"/>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772C5107-FE66-4FEF-B41F-A04134EEBB3B}"/>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CCCE9FBC-CDED-4027-9D50-D60306BCCE2A}"/>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559DEFFD-C8FC-4AA1-9673-661518650E4B}"/>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EBDB00F7-6CD7-43E0-AE94-C197ABD0B86C}"/>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9BB74D8A-BC7F-4164-8E3F-513B0C925FB8}"/>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CE9DCCB6-EB1B-4316-BF03-6839B1054B03}"/>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1918EF55-3A35-41D2-A3D1-2AC05A664233}"/>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A7FCDE75-5FB8-4B2F-9615-67EBFEA458C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消防施設】&#10;一人当たり面積グラフ枠">
          <a:extLst>
            <a:ext uri="{FF2B5EF4-FFF2-40B4-BE49-F238E27FC236}">
              <a16:creationId xmlns:a16="http://schemas.microsoft.com/office/drawing/2014/main" id="{9B110BA4-D1E0-4161-A9A1-99CA17ECAB26}"/>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76200</xdr:rowOff>
    </xdr:from>
    <xdr:to>
      <xdr:col>116</xdr:col>
      <xdr:colOff>62864</xdr:colOff>
      <xdr:row>87</xdr:row>
      <xdr:rowOff>19050</xdr:rowOff>
    </xdr:to>
    <xdr:cxnSp macro="">
      <xdr:nvCxnSpPr>
        <xdr:cNvPr id="712" name="直線コネクタ 711">
          <a:extLst>
            <a:ext uri="{FF2B5EF4-FFF2-40B4-BE49-F238E27FC236}">
              <a16:creationId xmlns:a16="http://schemas.microsoft.com/office/drawing/2014/main" id="{627D779F-9D7D-4F65-B350-220D2F6B1AB9}"/>
            </a:ext>
          </a:extLst>
        </xdr:cNvPr>
        <xdr:cNvCxnSpPr/>
      </xdr:nvCxnSpPr>
      <xdr:spPr>
        <a:xfrm flipV="1">
          <a:off x="19947254" y="13277850"/>
          <a:ext cx="0" cy="1653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22877</xdr:rowOff>
    </xdr:from>
    <xdr:ext cx="469744" cy="259045"/>
    <xdr:sp macro="" textlink="">
      <xdr:nvSpPr>
        <xdr:cNvPr id="713" name="【消防施設】&#10;一人当たり面積最小値テキスト">
          <a:extLst>
            <a:ext uri="{FF2B5EF4-FFF2-40B4-BE49-F238E27FC236}">
              <a16:creationId xmlns:a16="http://schemas.microsoft.com/office/drawing/2014/main" id="{904E3B25-C76A-4EE2-9A40-C003B004CF4A}"/>
            </a:ext>
          </a:extLst>
        </xdr:cNvPr>
        <xdr:cNvSpPr txBox="1"/>
      </xdr:nvSpPr>
      <xdr:spPr>
        <a:xfrm>
          <a:off x="19985990" y="1493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19050</xdr:rowOff>
    </xdr:from>
    <xdr:to>
      <xdr:col>116</xdr:col>
      <xdr:colOff>152400</xdr:colOff>
      <xdr:row>87</xdr:row>
      <xdr:rowOff>19050</xdr:rowOff>
    </xdr:to>
    <xdr:cxnSp macro="">
      <xdr:nvCxnSpPr>
        <xdr:cNvPr id="714" name="直線コネクタ 713">
          <a:extLst>
            <a:ext uri="{FF2B5EF4-FFF2-40B4-BE49-F238E27FC236}">
              <a16:creationId xmlns:a16="http://schemas.microsoft.com/office/drawing/2014/main" id="{853EE31D-F055-417A-9017-8BD6AAC4153A}"/>
            </a:ext>
          </a:extLst>
        </xdr:cNvPr>
        <xdr:cNvCxnSpPr/>
      </xdr:nvCxnSpPr>
      <xdr:spPr>
        <a:xfrm>
          <a:off x="19885660" y="14931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22877</xdr:rowOff>
    </xdr:from>
    <xdr:ext cx="469744" cy="259045"/>
    <xdr:sp macro="" textlink="">
      <xdr:nvSpPr>
        <xdr:cNvPr id="715" name="【消防施設】&#10;一人当たり面積最大値テキスト">
          <a:extLst>
            <a:ext uri="{FF2B5EF4-FFF2-40B4-BE49-F238E27FC236}">
              <a16:creationId xmlns:a16="http://schemas.microsoft.com/office/drawing/2014/main" id="{9926A513-DB46-453B-95ED-B9A4453F9268}"/>
            </a:ext>
          </a:extLst>
        </xdr:cNvPr>
        <xdr:cNvSpPr txBox="1"/>
      </xdr:nvSpPr>
      <xdr:spPr>
        <a:xfrm>
          <a:off x="19985990" y="1304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76200</xdr:rowOff>
    </xdr:from>
    <xdr:to>
      <xdr:col>116</xdr:col>
      <xdr:colOff>152400</xdr:colOff>
      <xdr:row>77</xdr:row>
      <xdr:rowOff>76200</xdr:rowOff>
    </xdr:to>
    <xdr:cxnSp macro="">
      <xdr:nvCxnSpPr>
        <xdr:cNvPr id="716" name="直線コネクタ 715">
          <a:extLst>
            <a:ext uri="{FF2B5EF4-FFF2-40B4-BE49-F238E27FC236}">
              <a16:creationId xmlns:a16="http://schemas.microsoft.com/office/drawing/2014/main" id="{090C46E5-C26F-46A2-AA62-00828F917806}"/>
            </a:ext>
          </a:extLst>
        </xdr:cNvPr>
        <xdr:cNvCxnSpPr/>
      </xdr:nvCxnSpPr>
      <xdr:spPr>
        <a:xfrm>
          <a:off x="19885660" y="1327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79</xdr:row>
      <xdr:rowOff>105427</xdr:rowOff>
    </xdr:from>
    <xdr:ext cx="469744" cy="259045"/>
    <xdr:sp macro="" textlink="">
      <xdr:nvSpPr>
        <xdr:cNvPr id="717" name="【消防施設】&#10;一人当たり面積平均値テキスト">
          <a:extLst>
            <a:ext uri="{FF2B5EF4-FFF2-40B4-BE49-F238E27FC236}">
              <a16:creationId xmlns:a16="http://schemas.microsoft.com/office/drawing/2014/main" id="{AB522E72-62E6-4656-B296-6E1F8682A0CE}"/>
            </a:ext>
          </a:extLst>
        </xdr:cNvPr>
        <xdr:cNvSpPr txBox="1"/>
      </xdr:nvSpPr>
      <xdr:spPr>
        <a:xfrm>
          <a:off x="19985990" y="13648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82550</xdr:rowOff>
    </xdr:from>
    <xdr:to>
      <xdr:col>116</xdr:col>
      <xdr:colOff>114300</xdr:colOff>
      <xdr:row>81</xdr:row>
      <xdr:rowOff>12700</xdr:rowOff>
    </xdr:to>
    <xdr:sp macro="" textlink="">
      <xdr:nvSpPr>
        <xdr:cNvPr id="718" name="フローチャート: 判断 717">
          <a:extLst>
            <a:ext uri="{FF2B5EF4-FFF2-40B4-BE49-F238E27FC236}">
              <a16:creationId xmlns:a16="http://schemas.microsoft.com/office/drawing/2014/main" id="{8CD26B7C-CC4A-4681-B213-A1DC29F9BBEA}"/>
            </a:ext>
          </a:extLst>
        </xdr:cNvPr>
        <xdr:cNvSpPr/>
      </xdr:nvSpPr>
      <xdr:spPr>
        <a:xfrm>
          <a:off x="19904710" y="13800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63500</xdr:rowOff>
    </xdr:from>
    <xdr:to>
      <xdr:col>112</xdr:col>
      <xdr:colOff>38100</xdr:colOff>
      <xdr:row>80</xdr:row>
      <xdr:rowOff>165100</xdr:rowOff>
    </xdr:to>
    <xdr:sp macro="" textlink="">
      <xdr:nvSpPr>
        <xdr:cNvPr id="719" name="フローチャート: 判断 718">
          <a:extLst>
            <a:ext uri="{FF2B5EF4-FFF2-40B4-BE49-F238E27FC236}">
              <a16:creationId xmlns:a16="http://schemas.microsoft.com/office/drawing/2014/main" id="{47767643-85DD-4EAB-86EE-FACC9212A2F8}"/>
            </a:ext>
          </a:extLst>
        </xdr:cNvPr>
        <xdr:cNvSpPr/>
      </xdr:nvSpPr>
      <xdr:spPr>
        <a:xfrm>
          <a:off x="19161760" y="137756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139700</xdr:rowOff>
    </xdr:from>
    <xdr:to>
      <xdr:col>107</xdr:col>
      <xdr:colOff>101600</xdr:colOff>
      <xdr:row>82</xdr:row>
      <xdr:rowOff>69850</xdr:rowOff>
    </xdr:to>
    <xdr:sp macro="" textlink="">
      <xdr:nvSpPr>
        <xdr:cNvPr id="720" name="フローチャート: 判断 719">
          <a:extLst>
            <a:ext uri="{FF2B5EF4-FFF2-40B4-BE49-F238E27FC236}">
              <a16:creationId xmlns:a16="http://schemas.microsoft.com/office/drawing/2014/main" id="{7ED82DF6-8247-4282-B004-E83758BDC728}"/>
            </a:ext>
          </a:extLst>
        </xdr:cNvPr>
        <xdr:cNvSpPr/>
      </xdr:nvSpPr>
      <xdr:spPr>
        <a:xfrm>
          <a:off x="183451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6350</xdr:rowOff>
    </xdr:from>
    <xdr:to>
      <xdr:col>102</xdr:col>
      <xdr:colOff>165100</xdr:colOff>
      <xdr:row>82</xdr:row>
      <xdr:rowOff>107950</xdr:rowOff>
    </xdr:to>
    <xdr:sp macro="" textlink="">
      <xdr:nvSpPr>
        <xdr:cNvPr id="721" name="フローチャート: 判断 720">
          <a:extLst>
            <a:ext uri="{FF2B5EF4-FFF2-40B4-BE49-F238E27FC236}">
              <a16:creationId xmlns:a16="http://schemas.microsoft.com/office/drawing/2014/main" id="{E70B7698-D50B-4FC1-B641-1E24FEA7E95D}"/>
            </a:ext>
          </a:extLst>
        </xdr:cNvPr>
        <xdr:cNvSpPr/>
      </xdr:nvSpPr>
      <xdr:spPr>
        <a:xfrm>
          <a:off x="17547590" y="140671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82550</xdr:rowOff>
    </xdr:from>
    <xdr:to>
      <xdr:col>98</xdr:col>
      <xdr:colOff>38100</xdr:colOff>
      <xdr:row>84</xdr:row>
      <xdr:rowOff>12700</xdr:rowOff>
    </xdr:to>
    <xdr:sp macro="" textlink="">
      <xdr:nvSpPr>
        <xdr:cNvPr id="722" name="フローチャート: 判断 721">
          <a:extLst>
            <a:ext uri="{FF2B5EF4-FFF2-40B4-BE49-F238E27FC236}">
              <a16:creationId xmlns:a16="http://schemas.microsoft.com/office/drawing/2014/main" id="{EB9043E4-026B-4551-BA1B-06B9A415A184}"/>
            </a:ext>
          </a:extLst>
        </xdr:cNvPr>
        <xdr:cNvSpPr/>
      </xdr:nvSpPr>
      <xdr:spPr>
        <a:xfrm>
          <a:off x="16761460" y="143148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E1D95BEB-5CF9-485C-8BB1-D833D811E06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42DED02C-CB7D-4FC8-9C64-EE81CD7200BD}"/>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49B53E23-AD56-4AA0-957D-7E951984F0A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ED9910E8-28DF-481C-A602-32791B9CE2E8}"/>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42491634-6B44-4046-B4E8-3524F0C16F35}"/>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728" name="楕円 727">
          <a:extLst>
            <a:ext uri="{FF2B5EF4-FFF2-40B4-BE49-F238E27FC236}">
              <a16:creationId xmlns:a16="http://schemas.microsoft.com/office/drawing/2014/main" id="{98A2349A-C83B-4C79-BA6C-5BD48F07EE15}"/>
            </a:ext>
          </a:extLst>
        </xdr:cNvPr>
        <xdr:cNvSpPr/>
      </xdr:nvSpPr>
      <xdr:spPr>
        <a:xfrm>
          <a:off x="19904710" y="1421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137177</xdr:rowOff>
    </xdr:from>
    <xdr:ext cx="469744" cy="259045"/>
    <xdr:sp macro="" textlink="">
      <xdr:nvSpPr>
        <xdr:cNvPr id="729" name="【消防施設】&#10;一人当たり面積該当値テキスト">
          <a:extLst>
            <a:ext uri="{FF2B5EF4-FFF2-40B4-BE49-F238E27FC236}">
              <a16:creationId xmlns:a16="http://schemas.microsoft.com/office/drawing/2014/main" id="{2E556AF3-3C32-4A5A-90F8-6BEDF93EAC33}"/>
            </a:ext>
          </a:extLst>
        </xdr:cNvPr>
        <xdr:cNvSpPr txBox="1"/>
      </xdr:nvSpPr>
      <xdr:spPr>
        <a:xfrm>
          <a:off x="19985990" y="1419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xdr:rowOff>
    </xdr:from>
    <xdr:to>
      <xdr:col>112</xdr:col>
      <xdr:colOff>38100</xdr:colOff>
      <xdr:row>83</xdr:row>
      <xdr:rowOff>107950</xdr:rowOff>
    </xdr:to>
    <xdr:sp macro="" textlink="">
      <xdr:nvSpPr>
        <xdr:cNvPr id="730" name="楕円 729">
          <a:extLst>
            <a:ext uri="{FF2B5EF4-FFF2-40B4-BE49-F238E27FC236}">
              <a16:creationId xmlns:a16="http://schemas.microsoft.com/office/drawing/2014/main" id="{D5D6AB1F-6EE9-4222-850E-9930EDB44A02}"/>
            </a:ext>
          </a:extLst>
        </xdr:cNvPr>
        <xdr:cNvSpPr/>
      </xdr:nvSpPr>
      <xdr:spPr>
        <a:xfrm>
          <a:off x="19161760" y="14238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38100</xdr:rowOff>
    </xdr:from>
    <xdr:to>
      <xdr:col>116</xdr:col>
      <xdr:colOff>63500</xdr:colOff>
      <xdr:row>83</xdr:row>
      <xdr:rowOff>57150</xdr:rowOff>
    </xdr:to>
    <xdr:cxnSp macro="">
      <xdr:nvCxnSpPr>
        <xdr:cNvPr id="731" name="直線コネクタ 730">
          <a:extLst>
            <a:ext uri="{FF2B5EF4-FFF2-40B4-BE49-F238E27FC236}">
              <a16:creationId xmlns:a16="http://schemas.microsoft.com/office/drawing/2014/main" id="{1BC3DEEE-A73E-430C-99E4-2E030B96722A}"/>
            </a:ext>
          </a:extLst>
        </xdr:cNvPr>
        <xdr:cNvCxnSpPr/>
      </xdr:nvCxnSpPr>
      <xdr:spPr>
        <a:xfrm flipV="1">
          <a:off x="19204940" y="14268450"/>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25400</xdr:rowOff>
    </xdr:from>
    <xdr:to>
      <xdr:col>107</xdr:col>
      <xdr:colOff>101600</xdr:colOff>
      <xdr:row>83</xdr:row>
      <xdr:rowOff>127000</xdr:rowOff>
    </xdr:to>
    <xdr:sp macro="" textlink="">
      <xdr:nvSpPr>
        <xdr:cNvPr id="732" name="楕円 731">
          <a:extLst>
            <a:ext uri="{FF2B5EF4-FFF2-40B4-BE49-F238E27FC236}">
              <a16:creationId xmlns:a16="http://schemas.microsoft.com/office/drawing/2014/main" id="{231ED076-2A1D-4F60-B3E8-C365D4D6182D}"/>
            </a:ext>
          </a:extLst>
        </xdr:cNvPr>
        <xdr:cNvSpPr/>
      </xdr:nvSpPr>
      <xdr:spPr>
        <a:xfrm>
          <a:off x="18345150" y="142519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57150</xdr:rowOff>
    </xdr:from>
    <xdr:to>
      <xdr:col>111</xdr:col>
      <xdr:colOff>177800</xdr:colOff>
      <xdr:row>83</xdr:row>
      <xdr:rowOff>76200</xdr:rowOff>
    </xdr:to>
    <xdr:cxnSp macro="">
      <xdr:nvCxnSpPr>
        <xdr:cNvPr id="733" name="直線コネクタ 732">
          <a:extLst>
            <a:ext uri="{FF2B5EF4-FFF2-40B4-BE49-F238E27FC236}">
              <a16:creationId xmlns:a16="http://schemas.microsoft.com/office/drawing/2014/main" id="{E855F8E6-63EB-4A89-8288-14E228775763}"/>
            </a:ext>
          </a:extLst>
        </xdr:cNvPr>
        <xdr:cNvCxnSpPr/>
      </xdr:nvCxnSpPr>
      <xdr:spPr>
        <a:xfrm flipV="1">
          <a:off x="18399760" y="14283690"/>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34" name="楕円 733">
          <a:extLst>
            <a:ext uri="{FF2B5EF4-FFF2-40B4-BE49-F238E27FC236}">
              <a16:creationId xmlns:a16="http://schemas.microsoft.com/office/drawing/2014/main" id="{1853D4AF-BEE9-48BC-9BB6-A93E59EFF878}"/>
            </a:ext>
          </a:extLst>
        </xdr:cNvPr>
        <xdr:cNvSpPr/>
      </xdr:nvSpPr>
      <xdr:spPr>
        <a:xfrm>
          <a:off x="17547590" y="142900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76200</xdr:rowOff>
    </xdr:from>
    <xdr:to>
      <xdr:col>107</xdr:col>
      <xdr:colOff>50800</xdr:colOff>
      <xdr:row>83</xdr:row>
      <xdr:rowOff>114300</xdr:rowOff>
    </xdr:to>
    <xdr:cxnSp macro="">
      <xdr:nvCxnSpPr>
        <xdr:cNvPr id="735" name="直線コネクタ 734">
          <a:extLst>
            <a:ext uri="{FF2B5EF4-FFF2-40B4-BE49-F238E27FC236}">
              <a16:creationId xmlns:a16="http://schemas.microsoft.com/office/drawing/2014/main" id="{48BC86C7-9D9A-497F-AC1E-E3DA24F49432}"/>
            </a:ext>
          </a:extLst>
        </xdr:cNvPr>
        <xdr:cNvCxnSpPr/>
      </xdr:nvCxnSpPr>
      <xdr:spPr>
        <a:xfrm flipV="1">
          <a:off x="17602200" y="143065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63500</xdr:rowOff>
    </xdr:from>
    <xdr:to>
      <xdr:col>98</xdr:col>
      <xdr:colOff>38100</xdr:colOff>
      <xdr:row>83</xdr:row>
      <xdr:rowOff>165100</xdr:rowOff>
    </xdr:to>
    <xdr:sp macro="" textlink="">
      <xdr:nvSpPr>
        <xdr:cNvPr id="736" name="楕円 735">
          <a:extLst>
            <a:ext uri="{FF2B5EF4-FFF2-40B4-BE49-F238E27FC236}">
              <a16:creationId xmlns:a16="http://schemas.microsoft.com/office/drawing/2014/main" id="{CF41C49F-8EBD-4D08-A5B1-762DA379A70A}"/>
            </a:ext>
          </a:extLst>
        </xdr:cNvPr>
        <xdr:cNvSpPr/>
      </xdr:nvSpPr>
      <xdr:spPr>
        <a:xfrm>
          <a:off x="16761460" y="142900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114300</xdr:rowOff>
    </xdr:from>
    <xdr:to>
      <xdr:col>102</xdr:col>
      <xdr:colOff>114300</xdr:colOff>
      <xdr:row>83</xdr:row>
      <xdr:rowOff>114300</xdr:rowOff>
    </xdr:to>
    <xdr:cxnSp macro="">
      <xdr:nvCxnSpPr>
        <xdr:cNvPr id="737" name="直線コネクタ 736">
          <a:extLst>
            <a:ext uri="{FF2B5EF4-FFF2-40B4-BE49-F238E27FC236}">
              <a16:creationId xmlns:a16="http://schemas.microsoft.com/office/drawing/2014/main" id="{A67430A7-4CE2-4BBA-9560-83EBBB5F1647}"/>
            </a:ext>
          </a:extLst>
        </xdr:cNvPr>
        <xdr:cNvCxnSpPr/>
      </xdr:nvCxnSpPr>
      <xdr:spPr>
        <a:xfrm>
          <a:off x="16804640" y="14344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79</xdr:row>
      <xdr:rowOff>10177</xdr:rowOff>
    </xdr:from>
    <xdr:ext cx="469744" cy="259045"/>
    <xdr:sp macro="" textlink="">
      <xdr:nvSpPr>
        <xdr:cNvPr id="738" name="n_1aveValue【消防施設】&#10;一人当たり面積">
          <a:extLst>
            <a:ext uri="{FF2B5EF4-FFF2-40B4-BE49-F238E27FC236}">
              <a16:creationId xmlns:a16="http://schemas.microsoft.com/office/drawing/2014/main" id="{3A6BE894-7503-4CF5-8023-340C5158AF2E}"/>
            </a:ext>
          </a:extLst>
        </xdr:cNvPr>
        <xdr:cNvSpPr txBox="1"/>
      </xdr:nvSpPr>
      <xdr:spPr>
        <a:xfrm>
          <a:off x="18982132" y="1355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86377</xdr:rowOff>
    </xdr:from>
    <xdr:ext cx="469744" cy="259045"/>
    <xdr:sp macro="" textlink="">
      <xdr:nvSpPr>
        <xdr:cNvPr id="739" name="n_2aveValue【消防施設】&#10;一人当たり面積">
          <a:extLst>
            <a:ext uri="{FF2B5EF4-FFF2-40B4-BE49-F238E27FC236}">
              <a16:creationId xmlns:a16="http://schemas.microsoft.com/office/drawing/2014/main" id="{C31D479B-186D-4AD0-8F37-E96208D85E5C}"/>
            </a:ext>
          </a:extLst>
        </xdr:cNvPr>
        <xdr:cNvSpPr txBox="1"/>
      </xdr:nvSpPr>
      <xdr:spPr>
        <a:xfrm>
          <a:off x="18182032" y="1380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124477</xdr:rowOff>
    </xdr:from>
    <xdr:ext cx="469744" cy="259045"/>
    <xdr:sp macro="" textlink="">
      <xdr:nvSpPr>
        <xdr:cNvPr id="740" name="n_3aveValue【消防施設】&#10;一人当たり面積">
          <a:extLst>
            <a:ext uri="{FF2B5EF4-FFF2-40B4-BE49-F238E27FC236}">
              <a16:creationId xmlns:a16="http://schemas.microsoft.com/office/drawing/2014/main" id="{0A98FDC5-50C5-442C-B727-A4AA06239E8D}"/>
            </a:ext>
          </a:extLst>
        </xdr:cNvPr>
        <xdr:cNvSpPr txBox="1"/>
      </xdr:nvSpPr>
      <xdr:spPr>
        <a:xfrm>
          <a:off x="17384472" y="1384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3827</xdr:rowOff>
    </xdr:from>
    <xdr:ext cx="469744" cy="259045"/>
    <xdr:sp macro="" textlink="">
      <xdr:nvSpPr>
        <xdr:cNvPr id="741" name="n_4aveValue【消防施設】&#10;一人当たり面積">
          <a:extLst>
            <a:ext uri="{FF2B5EF4-FFF2-40B4-BE49-F238E27FC236}">
              <a16:creationId xmlns:a16="http://schemas.microsoft.com/office/drawing/2014/main" id="{A1D52131-E8EA-4E76-947A-EAE141678E19}"/>
            </a:ext>
          </a:extLst>
        </xdr:cNvPr>
        <xdr:cNvSpPr txBox="1"/>
      </xdr:nvSpPr>
      <xdr:spPr>
        <a:xfrm>
          <a:off x="16588817"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99077</xdr:rowOff>
    </xdr:from>
    <xdr:ext cx="469744" cy="259045"/>
    <xdr:sp macro="" textlink="">
      <xdr:nvSpPr>
        <xdr:cNvPr id="742" name="n_1mainValue【消防施設】&#10;一人当たり面積">
          <a:extLst>
            <a:ext uri="{FF2B5EF4-FFF2-40B4-BE49-F238E27FC236}">
              <a16:creationId xmlns:a16="http://schemas.microsoft.com/office/drawing/2014/main" id="{722E9A47-5E1C-40F2-AB9D-7BD6374D3B7C}"/>
            </a:ext>
          </a:extLst>
        </xdr:cNvPr>
        <xdr:cNvSpPr txBox="1"/>
      </xdr:nvSpPr>
      <xdr:spPr>
        <a:xfrm>
          <a:off x="18982132" y="1432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118127</xdr:rowOff>
    </xdr:from>
    <xdr:ext cx="469744" cy="259045"/>
    <xdr:sp macro="" textlink="">
      <xdr:nvSpPr>
        <xdr:cNvPr id="743" name="n_2mainValue【消防施設】&#10;一人当たり面積">
          <a:extLst>
            <a:ext uri="{FF2B5EF4-FFF2-40B4-BE49-F238E27FC236}">
              <a16:creationId xmlns:a16="http://schemas.microsoft.com/office/drawing/2014/main" id="{A00F63DC-64A7-4A0C-8129-EC1DEB3AF360}"/>
            </a:ext>
          </a:extLst>
        </xdr:cNvPr>
        <xdr:cNvSpPr txBox="1"/>
      </xdr:nvSpPr>
      <xdr:spPr>
        <a:xfrm>
          <a:off x="18182032" y="143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744" name="n_3mainValue【消防施設】&#10;一人当たり面積">
          <a:extLst>
            <a:ext uri="{FF2B5EF4-FFF2-40B4-BE49-F238E27FC236}">
              <a16:creationId xmlns:a16="http://schemas.microsoft.com/office/drawing/2014/main" id="{C90409BE-598E-486E-925D-7C399E1C5915}"/>
            </a:ext>
          </a:extLst>
        </xdr:cNvPr>
        <xdr:cNvSpPr txBox="1"/>
      </xdr:nvSpPr>
      <xdr:spPr>
        <a:xfrm>
          <a:off x="17384472"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10177</xdr:rowOff>
    </xdr:from>
    <xdr:ext cx="469744" cy="259045"/>
    <xdr:sp macro="" textlink="">
      <xdr:nvSpPr>
        <xdr:cNvPr id="745" name="n_4mainValue【消防施設】&#10;一人当たり面積">
          <a:extLst>
            <a:ext uri="{FF2B5EF4-FFF2-40B4-BE49-F238E27FC236}">
              <a16:creationId xmlns:a16="http://schemas.microsoft.com/office/drawing/2014/main" id="{81B22EC0-8275-42AA-AF3B-1D6B51E3CB0E}"/>
            </a:ext>
          </a:extLst>
        </xdr:cNvPr>
        <xdr:cNvSpPr txBox="1"/>
      </xdr:nvSpPr>
      <xdr:spPr>
        <a:xfrm>
          <a:off x="16588817" y="1407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FEE50187-EC7A-4BD8-BB99-FF447D84241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689692FB-2FC7-452A-833C-0EBA3D6289F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DDCC331B-219A-421C-90DE-722F63158CBB}"/>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C299199B-312A-46F8-A316-63C8A5F0B047}"/>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5D2AE676-D4FE-4E7E-A35E-D29C51F9CC84}"/>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F74AA719-474B-4293-B40B-2A6F8EC0C2A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42BAD658-96D7-448E-BA89-20F8D910E53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3DD2FD5C-6947-43FB-93A5-A248B8EC2FA1}"/>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ADDD9804-9694-4EA0-837C-28D540EE762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0B7FB5DC-5ED6-495A-AAE4-F5FB7F6F892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C5F42E36-EDAF-456F-A487-5DCD2328445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7" name="直線コネクタ 756">
          <a:extLst>
            <a:ext uri="{FF2B5EF4-FFF2-40B4-BE49-F238E27FC236}">
              <a16:creationId xmlns:a16="http://schemas.microsoft.com/office/drawing/2014/main" id="{56F13C21-CBAB-4004-93E5-2593DBBAE700}"/>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58" name="テキスト ボックス 757">
          <a:extLst>
            <a:ext uri="{FF2B5EF4-FFF2-40B4-BE49-F238E27FC236}">
              <a16:creationId xmlns:a16="http://schemas.microsoft.com/office/drawing/2014/main" id="{D704BB19-A3A3-4CBE-B18C-C5F90A87B3E7}"/>
            </a:ext>
          </a:extLst>
        </xdr:cNvPr>
        <xdr:cNvSpPr txBox="1"/>
      </xdr:nvSpPr>
      <xdr:spPr>
        <a:xfrm>
          <a:off x="10842791" y="1844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9" name="直線コネクタ 758">
          <a:extLst>
            <a:ext uri="{FF2B5EF4-FFF2-40B4-BE49-F238E27FC236}">
              <a16:creationId xmlns:a16="http://schemas.microsoft.com/office/drawing/2014/main" id="{35D2ED16-9723-49F9-8948-E7B431560AFD}"/>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0" name="テキスト ボックス 759">
          <a:extLst>
            <a:ext uri="{FF2B5EF4-FFF2-40B4-BE49-F238E27FC236}">
              <a16:creationId xmlns:a16="http://schemas.microsoft.com/office/drawing/2014/main" id="{6CA902D0-1733-4A7F-ADAA-5340B932BCD7}"/>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1" name="直線コネクタ 760">
          <a:extLst>
            <a:ext uri="{FF2B5EF4-FFF2-40B4-BE49-F238E27FC236}">
              <a16:creationId xmlns:a16="http://schemas.microsoft.com/office/drawing/2014/main" id="{DC68B08E-23FB-4FB8-8126-0E80B4383BB8}"/>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2" name="テキスト ボックス 761">
          <a:extLst>
            <a:ext uri="{FF2B5EF4-FFF2-40B4-BE49-F238E27FC236}">
              <a16:creationId xmlns:a16="http://schemas.microsoft.com/office/drawing/2014/main" id="{3EBA9E23-AAFC-4AEF-A2AF-6505B9BAC879}"/>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3" name="直線コネクタ 762">
          <a:extLst>
            <a:ext uri="{FF2B5EF4-FFF2-40B4-BE49-F238E27FC236}">
              <a16:creationId xmlns:a16="http://schemas.microsoft.com/office/drawing/2014/main" id="{A81495BD-369C-45CF-A51E-616EC1806322}"/>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4" name="テキスト ボックス 763">
          <a:extLst>
            <a:ext uri="{FF2B5EF4-FFF2-40B4-BE49-F238E27FC236}">
              <a16:creationId xmlns:a16="http://schemas.microsoft.com/office/drawing/2014/main" id="{4FA103F3-3F1F-484F-8B43-0551596D5D1A}"/>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6823057C-B15C-4219-A8E2-902C7D85CD5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6" name="テキスト ボックス 765">
          <a:extLst>
            <a:ext uri="{FF2B5EF4-FFF2-40B4-BE49-F238E27FC236}">
              <a16:creationId xmlns:a16="http://schemas.microsoft.com/office/drawing/2014/main" id="{DB412774-A82B-474F-8930-8B5A67AD9AAA}"/>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23DDA3F7-7BDF-46E1-8D53-CE5DF282FE7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117348</xdr:rowOff>
    </xdr:from>
    <xdr:to>
      <xdr:col>85</xdr:col>
      <xdr:colOff>126364</xdr:colOff>
      <xdr:row>108</xdr:row>
      <xdr:rowOff>51054</xdr:rowOff>
    </xdr:to>
    <xdr:cxnSp macro="">
      <xdr:nvCxnSpPr>
        <xdr:cNvPr id="768" name="直線コネクタ 767">
          <a:extLst>
            <a:ext uri="{FF2B5EF4-FFF2-40B4-BE49-F238E27FC236}">
              <a16:creationId xmlns:a16="http://schemas.microsoft.com/office/drawing/2014/main" id="{E4B09157-F15E-476B-90EB-943E5E5640CA}"/>
            </a:ext>
          </a:extLst>
        </xdr:cNvPr>
        <xdr:cNvCxnSpPr/>
      </xdr:nvCxnSpPr>
      <xdr:spPr>
        <a:xfrm flipV="1">
          <a:off x="14703424" y="17090898"/>
          <a:ext cx="0" cy="148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69" name="【庁舎】&#10;有形固定資産減価償却率最小値テキスト">
          <a:extLst>
            <a:ext uri="{FF2B5EF4-FFF2-40B4-BE49-F238E27FC236}">
              <a16:creationId xmlns:a16="http://schemas.microsoft.com/office/drawing/2014/main" id="{E2D08843-3311-4844-8F84-AB41C07D6EAE}"/>
            </a:ext>
          </a:extLst>
        </xdr:cNvPr>
        <xdr:cNvSpPr txBox="1"/>
      </xdr:nvSpPr>
      <xdr:spPr>
        <a:xfrm>
          <a:off x="14742160" y="1857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70" name="直線コネクタ 769">
          <a:extLst>
            <a:ext uri="{FF2B5EF4-FFF2-40B4-BE49-F238E27FC236}">
              <a16:creationId xmlns:a16="http://schemas.microsoft.com/office/drawing/2014/main" id="{7C326D66-E69B-4323-92B2-9DD59E426C35}"/>
            </a:ext>
          </a:extLst>
        </xdr:cNvPr>
        <xdr:cNvCxnSpPr/>
      </xdr:nvCxnSpPr>
      <xdr:spPr>
        <a:xfrm>
          <a:off x="14611350" y="185714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64025</xdr:rowOff>
    </xdr:from>
    <xdr:ext cx="405111" cy="259045"/>
    <xdr:sp macro="" textlink="">
      <xdr:nvSpPr>
        <xdr:cNvPr id="771" name="【庁舎】&#10;有形固定資産減価償却率最大値テキスト">
          <a:extLst>
            <a:ext uri="{FF2B5EF4-FFF2-40B4-BE49-F238E27FC236}">
              <a16:creationId xmlns:a16="http://schemas.microsoft.com/office/drawing/2014/main" id="{72129D35-927D-4F53-BCD1-DC12F6EE866C}"/>
            </a:ext>
          </a:extLst>
        </xdr:cNvPr>
        <xdr:cNvSpPr txBox="1"/>
      </xdr:nvSpPr>
      <xdr:spPr>
        <a:xfrm>
          <a:off x="14742160" y="1686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117348</xdr:rowOff>
    </xdr:from>
    <xdr:to>
      <xdr:col>86</xdr:col>
      <xdr:colOff>25400</xdr:colOff>
      <xdr:row>99</xdr:row>
      <xdr:rowOff>117348</xdr:rowOff>
    </xdr:to>
    <xdr:cxnSp macro="">
      <xdr:nvCxnSpPr>
        <xdr:cNvPr id="772" name="直線コネクタ 771">
          <a:extLst>
            <a:ext uri="{FF2B5EF4-FFF2-40B4-BE49-F238E27FC236}">
              <a16:creationId xmlns:a16="http://schemas.microsoft.com/office/drawing/2014/main" id="{42944094-A4D2-41AE-8F12-F9E285F196FD}"/>
            </a:ext>
          </a:extLst>
        </xdr:cNvPr>
        <xdr:cNvCxnSpPr/>
      </xdr:nvCxnSpPr>
      <xdr:spPr>
        <a:xfrm>
          <a:off x="14611350" y="17090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39133</xdr:rowOff>
    </xdr:from>
    <xdr:ext cx="405111" cy="259045"/>
    <xdr:sp macro="" textlink="">
      <xdr:nvSpPr>
        <xdr:cNvPr id="773" name="【庁舎】&#10;有形固定資産減価償却率平均値テキスト">
          <a:extLst>
            <a:ext uri="{FF2B5EF4-FFF2-40B4-BE49-F238E27FC236}">
              <a16:creationId xmlns:a16="http://schemas.microsoft.com/office/drawing/2014/main" id="{FA0EB0C9-9697-43AC-851E-064E443148F5}"/>
            </a:ext>
          </a:extLst>
        </xdr:cNvPr>
        <xdr:cNvSpPr txBox="1"/>
      </xdr:nvSpPr>
      <xdr:spPr>
        <a:xfrm>
          <a:off x="14742160" y="17527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xdr:rowOff>
    </xdr:from>
    <xdr:to>
      <xdr:col>85</xdr:col>
      <xdr:colOff>177800</xdr:colOff>
      <xdr:row>103</xdr:row>
      <xdr:rowOff>117856</xdr:rowOff>
    </xdr:to>
    <xdr:sp macro="" textlink="">
      <xdr:nvSpPr>
        <xdr:cNvPr id="774" name="フローチャート: 判断 773">
          <a:extLst>
            <a:ext uri="{FF2B5EF4-FFF2-40B4-BE49-F238E27FC236}">
              <a16:creationId xmlns:a16="http://schemas.microsoft.com/office/drawing/2014/main" id="{DA613736-2D9B-4614-8AF2-28A83A806B8C}"/>
            </a:ext>
          </a:extLst>
        </xdr:cNvPr>
        <xdr:cNvSpPr/>
      </xdr:nvSpPr>
      <xdr:spPr>
        <a:xfrm>
          <a:off x="14649450" y="1767941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146558</xdr:rowOff>
    </xdr:from>
    <xdr:to>
      <xdr:col>81</xdr:col>
      <xdr:colOff>101600</xdr:colOff>
      <xdr:row>103</xdr:row>
      <xdr:rowOff>76708</xdr:rowOff>
    </xdr:to>
    <xdr:sp macro="" textlink="">
      <xdr:nvSpPr>
        <xdr:cNvPr id="775" name="フローチャート: 判断 774">
          <a:extLst>
            <a:ext uri="{FF2B5EF4-FFF2-40B4-BE49-F238E27FC236}">
              <a16:creationId xmlns:a16="http://schemas.microsoft.com/office/drawing/2014/main" id="{3B8C97CD-6F08-4DAD-B71D-07A6930CFE23}"/>
            </a:ext>
          </a:extLst>
        </xdr:cNvPr>
        <xdr:cNvSpPr/>
      </xdr:nvSpPr>
      <xdr:spPr>
        <a:xfrm>
          <a:off x="13887450" y="1763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153415</xdr:rowOff>
    </xdr:from>
    <xdr:to>
      <xdr:col>76</xdr:col>
      <xdr:colOff>165100</xdr:colOff>
      <xdr:row>103</xdr:row>
      <xdr:rowOff>83565</xdr:rowOff>
    </xdr:to>
    <xdr:sp macro="" textlink="">
      <xdr:nvSpPr>
        <xdr:cNvPr id="776" name="フローチャート: 判断 775">
          <a:extLst>
            <a:ext uri="{FF2B5EF4-FFF2-40B4-BE49-F238E27FC236}">
              <a16:creationId xmlns:a16="http://schemas.microsoft.com/office/drawing/2014/main" id="{5A3C96C2-E897-47D6-9CE7-938219FE3AA3}"/>
            </a:ext>
          </a:extLst>
        </xdr:cNvPr>
        <xdr:cNvSpPr/>
      </xdr:nvSpPr>
      <xdr:spPr>
        <a:xfrm>
          <a:off x="13089890" y="17641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103124</xdr:rowOff>
    </xdr:from>
    <xdr:to>
      <xdr:col>72</xdr:col>
      <xdr:colOff>38100</xdr:colOff>
      <xdr:row>103</xdr:row>
      <xdr:rowOff>33274</xdr:rowOff>
    </xdr:to>
    <xdr:sp macro="" textlink="">
      <xdr:nvSpPr>
        <xdr:cNvPr id="777" name="フローチャート: 判断 776">
          <a:extLst>
            <a:ext uri="{FF2B5EF4-FFF2-40B4-BE49-F238E27FC236}">
              <a16:creationId xmlns:a16="http://schemas.microsoft.com/office/drawing/2014/main" id="{F6A2D2D9-BBF0-471B-A289-A5267A183A1F}"/>
            </a:ext>
          </a:extLst>
        </xdr:cNvPr>
        <xdr:cNvSpPr/>
      </xdr:nvSpPr>
      <xdr:spPr>
        <a:xfrm>
          <a:off x="12303760" y="175891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80263</xdr:rowOff>
    </xdr:from>
    <xdr:to>
      <xdr:col>67</xdr:col>
      <xdr:colOff>101600</xdr:colOff>
      <xdr:row>103</xdr:row>
      <xdr:rowOff>10413</xdr:rowOff>
    </xdr:to>
    <xdr:sp macro="" textlink="">
      <xdr:nvSpPr>
        <xdr:cNvPr id="778" name="フローチャート: 判断 777">
          <a:extLst>
            <a:ext uri="{FF2B5EF4-FFF2-40B4-BE49-F238E27FC236}">
              <a16:creationId xmlns:a16="http://schemas.microsoft.com/office/drawing/2014/main" id="{C0890603-6301-4697-BC28-CD17B78D7126}"/>
            </a:ext>
          </a:extLst>
        </xdr:cNvPr>
        <xdr:cNvSpPr/>
      </xdr:nvSpPr>
      <xdr:spPr>
        <a:xfrm>
          <a:off x="11487150" y="1757006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EA3D85E-26A9-4FCF-84A8-DF37E9F27B7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3DFBDEA6-7D10-4793-857A-2C1902330F5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C2CC866E-BD59-4682-9A23-6AF1FA2102D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A69B5FE2-BCB9-481F-9145-4BD2612C064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250AC6BC-B551-4F97-A8CE-E8EB41400FD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254</xdr:rowOff>
    </xdr:from>
    <xdr:to>
      <xdr:col>85</xdr:col>
      <xdr:colOff>177800</xdr:colOff>
      <xdr:row>108</xdr:row>
      <xdr:rowOff>101854</xdr:rowOff>
    </xdr:to>
    <xdr:sp macro="" textlink="">
      <xdr:nvSpPr>
        <xdr:cNvPr id="784" name="楕円 783">
          <a:extLst>
            <a:ext uri="{FF2B5EF4-FFF2-40B4-BE49-F238E27FC236}">
              <a16:creationId xmlns:a16="http://schemas.microsoft.com/office/drawing/2014/main" id="{BD6325DA-9E37-41B4-A954-274E19A2BC77}"/>
            </a:ext>
          </a:extLst>
        </xdr:cNvPr>
        <xdr:cNvSpPr/>
      </xdr:nvSpPr>
      <xdr:spPr>
        <a:xfrm>
          <a:off x="14649450" y="185168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86631</xdr:rowOff>
    </xdr:from>
    <xdr:ext cx="405111" cy="259045"/>
    <xdr:sp macro="" textlink="">
      <xdr:nvSpPr>
        <xdr:cNvPr id="785" name="【庁舎】&#10;有形固定資産減価償却率該当値テキスト">
          <a:extLst>
            <a:ext uri="{FF2B5EF4-FFF2-40B4-BE49-F238E27FC236}">
              <a16:creationId xmlns:a16="http://schemas.microsoft.com/office/drawing/2014/main" id="{EC3B84E1-CE3C-47BD-B09A-89D5035488A1}"/>
            </a:ext>
          </a:extLst>
        </xdr:cNvPr>
        <xdr:cNvSpPr txBox="1"/>
      </xdr:nvSpPr>
      <xdr:spPr>
        <a:xfrm>
          <a:off x="14742160" y="18433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139700</xdr:rowOff>
    </xdr:from>
    <xdr:to>
      <xdr:col>81</xdr:col>
      <xdr:colOff>101600</xdr:colOff>
      <xdr:row>108</xdr:row>
      <xdr:rowOff>69850</xdr:rowOff>
    </xdr:to>
    <xdr:sp macro="" textlink="">
      <xdr:nvSpPr>
        <xdr:cNvPr id="786" name="楕円 785">
          <a:extLst>
            <a:ext uri="{FF2B5EF4-FFF2-40B4-BE49-F238E27FC236}">
              <a16:creationId xmlns:a16="http://schemas.microsoft.com/office/drawing/2014/main" id="{14F22AE2-0E19-4CB3-A415-684313A4F866}"/>
            </a:ext>
          </a:extLst>
        </xdr:cNvPr>
        <xdr:cNvSpPr/>
      </xdr:nvSpPr>
      <xdr:spPr>
        <a:xfrm>
          <a:off x="13887450" y="18481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19050</xdr:rowOff>
    </xdr:from>
    <xdr:to>
      <xdr:col>85</xdr:col>
      <xdr:colOff>127000</xdr:colOff>
      <xdr:row>108</xdr:row>
      <xdr:rowOff>51054</xdr:rowOff>
    </xdr:to>
    <xdr:cxnSp macro="">
      <xdr:nvCxnSpPr>
        <xdr:cNvPr id="787" name="直線コネクタ 786">
          <a:extLst>
            <a:ext uri="{FF2B5EF4-FFF2-40B4-BE49-F238E27FC236}">
              <a16:creationId xmlns:a16="http://schemas.microsoft.com/office/drawing/2014/main" id="{4B96060E-3FB2-4CB1-8ABC-AD8DF8B7E403}"/>
            </a:ext>
          </a:extLst>
        </xdr:cNvPr>
        <xdr:cNvCxnSpPr/>
      </xdr:nvCxnSpPr>
      <xdr:spPr>
        <a:xfrm>
          <a:off x="13942060" y="18531840"/>
          <a:ext cx="762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105411</xdr:rowOff>
    </xdr:from>
    <xdr:to>
      <xdr:col>76</xdr:col>
      <xdr:colOff>165100</xdr:colOff>
      <xdr:row>108</xdr:row>
      <xdr:rowOff>35561</xdr:rowOff>
    </xdr:to>
    <xdr:sp macro="" textlink="">
      <xdr:nvSpPr>
        <xdr:cNvPr id="788" name="楕円 787">
          <a:extLst>
            <a:ext uri="{FF2B5EF4-FFF2-40B4-BE49-F238E27FC236}">
              <a16:creationId xmlns:a16="http://schemas.microsoft.com/office/drawing/2014/main" id="{26E10DB2-EFC8-42EA-B847-D381F11DE9C3}"/>
            </a:ext>
          </a:extLst>
        </xdr:cNvPr>
        <xdr:cNvSpPr/>
      </xdr:nvSpPr>
      <xdr:spPr>
        <a:xfrm>
          <a:off x="13089890" y="184486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156211</xdr:rowOff>
    </xdr:from>
    <xdr:to>
      <xdr:col>81</xdr:col>
      <xdr:colOff>50800</xdr:colOff>
      <xdr:row>108</xdr:row>
      <xdr:rowOff>19050</xdr:rowOff>
    </xdr:to>
    <xdr:cxnSp macro="">
      <xdr:nvCxnSpPr>
        <xdr:cNvPr id="789" name="直線コネクタ 788">
          <a:extLst>
            <a:ext uri="{FF2B5EF4-FFF2-40B4-BE49-F238E27FC236}">
              <a16:creationId xmlns:a16="http://schemas.microsoft.com/office/drawing/2014/main" id="{B2EF4DC4-603B-43F5-9F46-BD40554E1DFF}"/>
            </a:ext>
          </a:extLst>
        </xdr:cNvPr>
        <xdr:cNvCxnSpPr/>
      </xdr:nvCxnSpPr>
      <xdr:spPr>
        <a:xfrm>
          <a:off x="13144500" y="18503266"/>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61976</xdr:rowOff>
    </xdr:from>
    <xdr:to>
      <xdr:col>72</xdr:col>
      <xdr:colOff>38100</xdr:colOff>
      <xdr:row>107</xdr:row>
      <xdr:rowOff>163576</xdr:rowOff>
    </xdr:to>
    <xdr:sp macro="" textlink="">
      <xdr:nvSpPr>
        <xdr:cNvPr id="790" name="楕円 789">
          <a:extLst>
            <a:ext uri="{FF2B5EF4-FFF2-40B4-BE49-F238E27FC236}">
              <a16:creationId xmlns:a16="http://schemas.microsoft.com/office/drawing/2014/main" id="{AA8C2C7A-7050-4AE0-BB9A-E0A18822D40A}"/>
            </a:ext>
          </a:extLst>
        </xdr:cNvPr>
        <xdr:cNvSpPr/>
      </xdr:nvSpPr>
      <xdr:spPr>
        <a:xfrm>
          <a:off x="12303760" y="1840331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112776</xdr:rowOff>
    </xdr:from>
    <xdr:to>
      <xdr:col>76</xdr:col>
      <xdr:colOff>114300</xdr:colOff>
      <xdr:row>107</xdr:row>
      <xdr:rowOff>156211</xdr:rowOff>
    </xdr:to>
    <xdr:cxnSp macro="">
      <xdr:nvCxnSpPr>
        <xdr:cNvPr id="791" name="直線コネクタ 790">
          <a:extLst>
            <a:ext uri="{FF2B5EF4-FFF2-40B4-BE49-F238E27FC236}">
              <a16:creationId xmlns:a16="http://schemas.microsoft.com/office/drawing/2014/main" id="{03318A44-CBD4-44EC-B683-2204B6C0F6A0}"/>
            </a:ext>
          </a:extLst>
        </xdr:cNvPr>
        <xdr:cNvCxnSpPr/>
      </xdr:nvCxnSpPr>
      <xdr:spPr>
        <a:xfrm>
          <a:off x="12346940" y="18457926"/>
          <a:ext cx="797560" cy="4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11685</xdr:rowOff>
    </xdr:from>
    <xdr:to>
      <xdr:col>67</xdr:col>
      <xdr:colOff>101600</xdr:colOff>
      <xdr:row>107</xdr:row>
      <xdr:rowOff>113285</xdr:rowOff>
    </xdr:to>
    <xdr:sp macro="" textlink="">
      <xdr:nvSpPr>
        <xdr:cNvPr id="792" name="楕円 791">
          <a:extLst>
            <a:ext uri="{FF2B5EF4-FFF2-40B4-BE49-F238E27FC236}">
              <a16:creationId xmlns:a16="http://schemas.microsoft.com/office/drawing/2014/main" id="{95747FD4-C232-42B0-BB8F-1352723FA669}"/>
            </a:ext>
          </a:extLst>
        </xdr:cNvPr>
        <xdr:cNvSpPr/>
      </xdr:nvSpPr>
      <xdr:spPr>
        <a:xfrm>
          <a:off x="11487150" y="1836064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62485</xdr:rowOff>
    </xdr:from>
    <xdr:to>
      <xdr:col>71</xdr:col>
      <xdr:colOff>177800</xdr:colOff>
      <xdr:row>107</xdr:row>
      <xdr:rowOff>112776</xdr:rowOff>
    </xdr:to>
    <xdr:cxnSp macro="">
      <xdr:nvCxnSpPr>
        <xdr:cNvPr id="793" name="直線コネクタ 792">
          <a:extLst>
            <a:ext uri="{FF2B5EF4-FFF2-40B4-BE49-F238E27FC236}">
              <a16:creationId xmlns:a16="http://schemas.microsoft.com/office/drawing/2014/main" id="{4A05647F-D22C-43F2-BD5C-C1897B85409B}"/>
            </a:ext>
          </a:extLst>
        </xdr:cNvPr>
        <xdr:cNvCxnSpPr/>
      </xdr:nvCxnSpPr>
      <xdr:spPr>
        <a:xfrm>
          <a:off x="11541760" y="18403825"/>
          <a:ext cx="805180" cy="5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93235</xdr:rowOff>
    </xdr:from>
    <xdr:ext cx="405111" cy="259045"/>
    <xdr:sp macro="" textlink="">
      <xdr:nvSpPr>
        <xdr:cNvPr id="794" name="n_1aveValue【庁舎】&#10;有形固定資産減価償却率">
          <a:extLst>
            <a:ext uri="{FF2B5EF4-FFF2-40B4-BE49-F238E27FC236}">
              <a16:creationId xmlns:a16="http://schemas.microsoft.com/office/drawing/2014/main" id="{F42E430C-3D34-42E6-A679-8327A29D3EF8}"/>
            </a:ext>
          </a:extLst>
        </xdr:cNvPr>
        <xdr:cNvSpPr txBox="1"/>
      </xdr:nvSpPr>
      <xdr:spPr>
        <a:xfrm>
          <a:off x="13738234" y="1741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100092</xdr:rowOff>
    </xdr:from>
    <xdr:ext cx="405111" cy="259045"/>
    <xdr:sp macro="" textlink="">
      <xdr:nvSpPr>
        <xdr:cNvPr id="795" name="n_2aveValue【庁舎】&#10;有形固定資産減価償却率">
          <a:extLst>
            <a:ext uri="{FF2B5EF4-FFF2-40B4-BE49-F238E27FC236}">
              <a16:creationId xmlns:a16="http://schemas.microsoft.com/office/drawing/2014/main" id="{AE8990A2-DAF7-4B90-A3AF-A56052A01929}"/>
            </a:ext>
          </a:extLst>
        </xdr:cNvPr>
        <xdr:cNvSpPr txBox="1"/>
      </xdr:nvSpPr>
      <xdr:spPr>
        <a:xfrm>
          <a:off x="12957184" y="174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49801</xdr:rowOff>
    </xdr:from>
    <xdr:ext cx="405111" cy="259045"/>
    <xdr:sp macro="" textlink="">
      <xdr:nvSpPr>
        <xdr:cNvPr id="796" name="n_3aveValue【庁舎】&#10;有形固定資産減価償却率">
          <a:extLst>
            <a:ext uri="{FF2B5EF4-FFF2-40B4-BE49-F238E27FC236}">
              <a16:creationId xmlns:a16="http://schemas.microsoft.com/office/drawing/2014/main" id="{FEACB2F7-E347-4CB8-99D8-BE465D06F87D}"/>
            </a:ext>
          </a:extLst>
        </xdr:cNvPr>
        <xdr:cNvSpPr txBox="1"/>
      </xdr:nvSpPr>
      <xdr:spPr>
        <a:xfrm>
          <a:off x="12171054" y="1737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26940</xdr:rowOff>
    </xdr:from>
    <xdr:ext cx="405111" cy="259045"/>
    <xdr:sp macro="" textlink="">
      <xdr:nvSpPr>
        <xdr:cNvPr id="797" name="n_4aveValue【庁舎】&#10;有形固定資産減価償却率">
          <a:extLst>
            <a:ext uri="{FF2B5EF4-FFF2-40B4-BE49-F238E27FC236}">
              <a16:creationId xmlns:a16="http://schemas.microsoft.com/office/drawing/2014/main" id="{91A9E2BE-A9D9-4742-9836-F791A79BEC80}"/>
            </a:ext>
          </a:extLst>
        </xdr:cNvPr>
        <xdr:cNvSpPr txBox="1"/>
      </xdr:nvSpPr>
      <xdr:spPr>
        <a:xfrm>
          <a:off x="11354444" y="1734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60977</xdr:rowOff>
    </xdr:from>
    <xdr:ext cx="405111" cy="259045"/>
    <xdr:sp macro="" textlink="">
      <xdr:nvSpPr>
        <xdr:cNvPr id="798" name="n_1mainValue【庁舎】&#10;有形固定資産減価償却率">
          <a:extLst>
            <a:ext uri="{FF2B5EF4-FFF2-40B4-BE49-F238E27FC236}">
              <a16:creationId xmlns:a16="http://schemas.microsoft.com/office/drawing/2014/main" id="{EDAFCD89-B4F7-405D-856B-16D608D5818D}"/>
            </a:ext>
          </a:extLst>
        </xdr:cNvPr>
        <xdr:cNvSpPr txBox="1"/>
      </xdr:nvSpPr>
      <xdr:spPr>
        <a:xfrm>
          <a:off x="13738234" y="185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26688</xdr:rowOff>
    </xdr:from>
    <xdr:ext cx="405111" cy="259045"/>
    <xdr:sp macro="" textlink="">
      <xdr:nvSpPr>
        <xdr:cNvPr id="799" name="n_2mainValue【庁舎】&#10;有形固定資産減価償却率">
          <a:extLst>
            <a:ext uri="{FF2B5EF4-FFF2-40B4-BE49-F238E27FC236}">
              <a16:creationId xmlns:a16="http://schemas.microsoft.com/office/drawing/2014/main" id="{4C6CCDB8-1121-4AEF-97ED-53EED603ACF6}"/>
            </a:ext>
          </a:extLst>
        </xdr:cNvPr>
        <xdr:cNvSpPr txBox="1"/>
      </xdr:nvSpPr>
      <xdr:spPr>
        <a:xfrm>
          <a:off x="12957184" y="1854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154703</xdr:rowOff>
    </xdr:from>
    <xdr:ext cx="405111" cy="259045"/>
    <xdr:sp macro="" textlink="">
      <xdr:nvSpPr>
        <xdr:cNvPr id="800" name="n_3mainValue【庁舎】&#10;有形固定資産減価償却率">
          <a:extLst>
            <a:ext uri="{FF2B5EF4-FFF2-40B4-BE49-F238E27FC236}">
              <a16:creationId xmlns:a16="http://schemas.microsoft.com/office/drawing/2014/main" id="{FA8FDFA6-296C-4D89-92E2-C2A87D6CE837}"/>
            </a:ext>
          </a:extLst>
        </xdr:cNvPr>
        <xdr:cNvSpPr txBox="1"/>
      </xdr:nvSpPr>
      <xdr:spPr>
        <a:xfrm>
          <a:off x="12171054" y="1849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104412</xdr:rowOff>
    </xdr:from>
    <xdr:ext cx="405111" cy="259045"/>
    <xdr:sp macro="" textlink="">
      <xdr:nvSpPr>
        <xdr:cNvPr id="801" name="n_4mainValue【庁舎】&#10;有形固定資産減価償却率">
          <a:extLst>
            <a:ext uri="{FF2B5EF4-FFF2-40B4-BE49-F238E27FC236}">
              <a16:creationId xmlns:a16="http://schemas.microsoft.com/office/drawing/2014/main" id="{F12F1958-AB85-47F5-8DA2-7EC6D9DAC862}"/>
            </a:ext>
          </a:extLst>
        </xdr:cNvPr>
        <xdr:cNvSpPr txBox="1"/>
      </xdr:nvSpPr>
      <xdr:spPr>
        <a:xfrm>
          <a:off x="11354444" y="1844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15F8AA8C-27ED-4511-92AE-49F489436D01}"/>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39EE6A8C-B4F6-4FFA-8207-FB2F0ED3AF2E}"/>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6DB1D8C6-5BA5-4650-8B71-02E5E53120C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A63A1D37-5B2F-4CEA-993A-F6FD8E6BD07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F8A9C4AB-1422-4ABF-82F3-62FB63DAB7B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A806A0FC-16E5-4EE4-8C9C-AD926B63F41B}"/>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572F9765-298F-4E03-97B4-587A9017D37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AEB2B100-5226-4F4B-8209-6008D838D6F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F55469F7-2627-41B4-9830-BFD02739295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4D7C0776-043E-411E-A39F-313FD9D7FDB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2" name="テキスト ボックス 811">
          <a:extLst>
            <a:ext uri="{FF2B5EF4-FFF2-40B4-BE49-F238E27FC236}">
              <a16:creationId xmlns:a16="http://schemas.microsoft.com/office/drawing/2014/main" id="{81C1F6A3-C0AD-4531-BD9B-EEAB95FED769}"/>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13" name="直線コネクタ 812">
          <a:extLst>
            <a:ext uri="{FF2B5EF4-FFF2-40B4-BE49-F238E27FC236}">
              <a16:creationId xmlns:a16="http://schemas.microsoft.com/office/drawing/2014/main" id="{D96A28D6-6ABA-4AC5-90BE-25E06F37786B}"/>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4" name="テキスト ボックス 813">
          <a:extLst>
            <a:ext uri="{FF2B5EF4-FFF2-40B4-BE49-F238E27FC236}">
              <a16:creationId xmlns:a16="http://schemas.microsoft.com/office/drawing/2014/main" id="{0D960CD3-E1BD-4505-A60C-FD59AC6A79F7}"/>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5" name="直線コネクタ 814">
          <a:extLst>
            <a:ext uri="{FF2B5EF4-FFF2-40B4-BE49-F238E27FC236}">
              <a16:creationId xmlns:a16="http://schemas.microsoft.com/office/drawing/2014/main" id="{451C7E87-701B-447A-B1B5-305B4AEF51B2}"/>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6" name="テキスト ボックス 815">
          <a:extLst>
            <a:ext uri="{FF2B5EF4-FFF2-40B4-BE49-F238E27FC236}">
              <a16:creationId xmlns:a16="http://schemas.microsoft.com/office/drawing/2014/main" id="{62195D5C-75BA-4F72-9EB3-B9B73E52CCF7}"/>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7" name="直線コネクタ 816">
          <a:extLst>
            <a:ext uri="{FF2B5EF4-FFF2-40B4-BE49-F238E27FC236}">
              <a16:creationId xmlns:a16="http://schemas.microsoft.com/office/drawing/2014/main" id="{3AFE11A2-1ECF-4C4C-9120-1E491A84E9C4}"/>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8" name="テキスト ボックス 817">
          <a:extLst>
            <a:ext uri="{FF2B5EF4-FFF2-40B4-BE49-F238E27FC236}">
              <a16:creationId xmlns:a16="http://schemas.microsoft.com/office/drawing/2014/main" id="{0AC68F21-FDFC-41BA-B7B6-0CBE74594107}"/>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9" name="直線コネクタ 818">
          <a:extLst>
            <a:ext uri="{FF2B5EF4-FFF2-40B4-BE49-F238E27FC236}">
              <a16:creationId xmlns:a16="http://schemas.microsoft.com/office/drawing/2014/main" id="{70592779-83D8-47C6-A56D-CF2F00DB6BC5}"/>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0" name="テキスト ボックス 819">
          <a:extLst>
            <a:ext uri="{FF2B5EF4-FFF2-40B4-BE49-F238E27FC236}">
              <a16:creationId xmlns:a16="http://schemas.microsoft.com/office/drawing/2014/main" id="{B06A4FC1-1E56-4477-83E7-A8392B33D1CD}"/>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3A2E0FC1-5001-40BF-9DD1-08B3FB19CC1F}"/>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18DB4DF3-496F-49E4-988E-637CF5468E1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0C9D4E37-07B2-43FD-9B38-C0AF8B2848F2}"/>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158496</xdr:rowOff>
    </xdr:from>
    <xdr:to>
      <xdr:col>116</xdr:col>
      <xdr:colOff>62864</xdr:colOff>
      <xdr:row>108</xdr:row>
      <xdr:rowOff>12192</xdr:rowOff>
    </xdr:to>
    <xdr:cxnSp macro="">
      <xdr:nvCxnSpPr>
        <xdr:cNvPr id="824" name="直線コネクタ 823">
          <a:extLst>
            <a:ext uri="{FF2B5EF4-FFF2-40B4-BE49-F238E27FC236}">
              <a16:creationId xmlns:a16="http://schemas.microsoft.com/office/drawing/2014/main" id="{66798D11-388A-475C-8085-66B6B7CE4BD9}"/>
            </a:ext>
          </a:extLst>
        </xdr:cNvPr>
        <xdr:cNvCxnSpPr/>
      </xdr:nvCxnSpPr>
      <xdr:spPr>
        <a:xfrm flipV="1">
          <a:off x="19947254" y="17305401"/>
          <a:ext cx="0" cy="1227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16019</xdr:rowOff>
    </xdr:from>
    <xdr:ext cx="469744" cy="259045"/>
    <xdr:sp macro="" textlink="">
      <xdr:nvSpPr>
        <xdr:cNvPr id="825" name="【庁舎】&#10;一人当たり面積最小値テキスト">
          <a:extLst>
            <a:ext uri="{FF2B5EF4-FFF2-40B4-BE49-F238E27FC236}">
              <a16:creationId xmlns:a16="http://schemas.microsoft.com/office/drawing/2014/main" id="{A9BDDC17-1464-48DF-883B-3A1BC79FCA45}"/>
            </a:ext>
          </a:extLst>
        </xdr:cNvPr>
        <xdr:cNvSpPr txBox="1"/>
      </xdr:nvSpPr>
      <xdr:spPr>
        <a:xfrm>
          <a:off x="19985990" y="1853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12192</xdr:rowOff>
    </xdr:from>
    <xdr:to>
      <xdr:col>116</xdr:col>
      <xdr:colOff>152400</xdr:colOff>
      <xdr:row>108</xdr:row>
      <xdr:rowOff>12192</xdr:rowOff>
    </xdr:to>
    <xdr:cxnSp macro="">
      <xdr:nvCxnSpPr>
        <xdr:cNvPr id="826" name="直線コネクタ 825">
          <a:extLst>
            <a:ext uri="{FF2B5EF4-FFF2-40B4-BE49-F238E27FC236}">
              <a16:creationId xmlns:a16="http://schemas.microsoft.com/office/drawing/2014/main" id="{33ACCCFC-329B-4C56-A7D6-2D65309C5C68}"/>
            </a:ext>
          </a:extLst>
        </xdr:cNvPr>
        <xdr:cNvCxnSpPr/>
      </xdr:nvCxnSpPr>
      <xdr:spPr>
        <a:xfrm>
          <a:off x="19885660" y="18532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105173</xdr:rowOff>
    </xdr:from>
    <xdr:ext cx="469744" cy="259045"/>
    <xdr:sp macro="" textlink="">
      <xdr:nvSpPr>
        <xdr:cNvPr id="827" name="【庁舎】&#10;一人当たり面積最大値テキスト">
          <a:extLst>
            <a:ext uri="{FF2B5EF4-FFF2-40B4-BE49-F238E27FC236}">
              <a16:creationId xmlns:a16="http://schemas.microsoft.com/office/drawing/2014/main" id="{7A9BBDD7-BA75-4821-AB98-323CD6D04798}"/>
            </a:ext>
          </a:extLst>
        </xdr:cNvPr>
        <xdr:cNvSpPr txBox="1"/>
      </xdr:nvSpPr>
      <xdr:spPr>
        <a:xfrm>
          <a:off x="19985990" y="17076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158496</xdr:rowOff>
    </xdr:from>
    <xdr:to>
      <xdr:col>116</xdr:col>
      <xdr:colOff>152400</xdr:colOff>
      <xdr:row>100</xdr:row>
      <xdr:rowOff>158496</xdr:rowOff>
    </xdr:to>
    <xdr:cxnSp macro="">
      <xdr:nvCxnSpPr>
        <xdr:cNvPr id="828" name="直線コネクタ 827">
          <a:extLst>
            <a:ext uri="{FF2B5EF4-FFF2-40B4-BE49-F238E27FC236}">
              <a16:creationId xmlns:a16="http://schemas.microsoft.com/office/drawing/2014/main" id="{2CDFBB00-F76C-4DCC-BF04-6663B1BDE67C}"/>
            </a:ext>
          </a:extLst>
        </xdr:cNvPr>
        <xdr:cNvCxnSpPr/>
      </xdr:nvCxnSpPr>
      <xdr:spPr>
        <a:xfrm>
          <a:off x="19885660" y="173054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38116</xdr:rowOff>
    </xdr:from>
    <xdr:ext cx="469744" cy="259045"/>
    <xdr:sp macro="" textlink="">
      <xdr:nvSpPr>
        <xdr:cNvPr id="829" name="【庁舎】&#10;一人当たり面積平均値テキスト">
          <a:extLst>
            <a:ext uri="{FF2B5EF4-FFF2-40B4-BE49-F238E27FC236}">
              <a16:creationId xmlns:a16="http://schemas.microsoft.com/office/drawing/2014/main" id="{17C9CC68-D3A7-44D7-9D80-CA6A3CABB06F}"/>
            </a:ext>
          </a:extLst>
        </xdr:cNvPr>
        <xdr:cNvSpPr txBox="1"/>
      </xdr:nvSpPr>
      <xdr:spPr>
        <a:xfrm>
          <a:off x="19985990" y="17697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830" name="フローチャート: 判断 829">
          <a:extLst>
            <a:ext uri="{FF2B5EF4-FFF2-40B4-BE49-F238E27FC236}">
              <a16:creationId xmlns:a16="http://schemas.microsoft.com/office/drawing/2014/main" id="{922865A4-0674-4DBF-8264-A1D2EB94FBE5}"/>
            </a:ext>
          </a:extLst>
        </xdr:cNvPr>
        <xdr:cNvSpPr/>
      </xdr:nvSpPr>
      <xdr:spPr>
        <a:xfrm>
          <a:off x="19904710" y="177152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36830</xdr:rowOff>
    </xdr:from>
    <xdr:to>
      <xdr:col>112</xdr:col>
      <xdr:colOff>38100</xdr:colOff>
      <xdr:row>103</xdr:row>
      <xdr:rowOff>138430</xdr:rowOff>
    </xdr:to>
    <xdr:sp macro="" textlink="">
      <xdr:nvSpPr>
        <xdr:cNvPr id="831" name="フローチャート: 判断 830">
          <a:extLst>
            <a:ext uri="{FF2B5EF4-FFF2-40B4-BE49-F238E27FC236}">
              <a16:creationId xmlns:a16="http://schemas.microsoft.com/office/drawing/2014/main" id="{4A2C2AD8-5C38-4F0C-A7E8-A3157CAF1C39}"/>
            </a:ext>
          </a:extLst>
        </xdr:cNvPr>
        <xdr:cNvSpPr/>
      </xdr:nvSpPr>
      <xdr:spPr>
        <a:xfrm>
          <a:off x="19161760" y="176961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32258</xdr:rowOff>
    </xdr:from>
    <xdr:to>
      <xdr:col>107</xdr:col>
      <xdr:colOff>101600</xdr:colOff>
      <xdr:row>103</xdr:row>
      <xdr:rowOff>133858</xdr:rowOff>
    </xdr:to>
    <xdr:sp macro="" textlink="">
      <xdr:nvSpPr>
        <xdr:cNvPr id="832" name="フローチャート: 判断 831">
          <a:extLst>
            <a:ext uri="{FF2B5EF4-FFF2-40B4-BE49-F238E27FC236}">
              <a16:creationId xmlns:a16="http://schemas.microsoft.com/office/drawing/2014/main" id="{4D5576EB-7355-4D37-89EB-6FD604813FEA}"/>
            </a:ext>
          </a:extLst>
        </xdr:cNvPr>
        <xdr:cNvSpPr/>
      </xdr:nvSpPr>
      <xdr:spPr>
        <a:xfrm>
          <a:off x="18345150" y="176897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xdr:rowOff>
    </xdr:from>
    <xdr:to>
      <xdr:col>102</xdr:col>
      <xdr:colOff>165100</xdr:colOff>
      <xdr:row>103</xdr:row>
      <xdr:rowOff>115570</xdr:rowOff>
    </xdr:to>
    <xdr:sp macro="" textlink="">
      <xdr:nvSpPr>
        <xdr:cNvPr id="833" name="フローチャート: 判断 832">
          <a:extLst>
            <a:ext uri="{FF2B5EF4-FFF2-40B4-BE49-F238E27FC236}">
              <a16:creationId xmlns:a16="http://schemas.microsoft.com/office/drawing/2014/main" id="{8AE4717B-5708-4926-9B70-A6ABF4038A19}"/>
            </a:ext>
          </a:extLst>
        </xdr:cNvPr>
        <xdr:cNvSpPr/>
      </xdr:nvSpPr>
      <xdr:spPr>
        <a:xfrm>
          <a:off x="17547590" y="176771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18542</xdr:rowOff>
    </xdr:from>
    <xdr:to>
      <xdr:col>98</xdr:col>
      <xdr:colOff>38100</xdr:colOff>
      <xdr:row>103</xdr:row>
      <xdr:rowOff>120142</xdr:rowOff>
    </xdr:to>
    <xdr:sp macro="" textlink="">
      <xdr:nvSpPr>
        <xdr:cNvPr id="834" name="フローチャート: 判断 833">
          <a:extLst>
            <a:ext uri="{FF2B5EF4-FFF2-40B4-BE49-F238E27FC236}">
              <a16:creationId xmlns:a16="http://schemas.microsoft.com/office/drawing/2014/main" id="{D54751C0-2C18-4D49-89FA-5ADDDF57CE5B}"/>
            </a:ext>
          </a:extLst>
        </xdr:cNvPr>
        <xdr:cNvSpPr/>
      </xdr:nvSpPr>
      <xdr:spPr>
        <a:xfrm>
          <a:off x="16761460" y="176817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3ACA2CA-2301-4411-9FC4-CCFB17686AE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E89527B-E0CE-4062-8AD5-14CBB663DF4B}"/>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A9D7F041-0037-4C40-9DDF-A13B5615557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99EDEDC3-C923-45D2-90C8-A6310183688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DBC76630-95E8-4EFA-87ED-B642343BDDA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157987</xdr:rowOff>
    </xdr:from>
    <xdr:to>
      <xdr:col>116</xdr:col>
      <xdr:colOff>114300</xdr:colOff>
      <xdr:row>101</xdr:row>
      <xdr:rowOff>88137</xdr:rowOff>
    </xdr:to>
    <xdr:sp macro="" textlink="">
      <xdr:nvSpPr>
        <xdr:cNvPr id="840" name="楕円 839">
          <a:extLst>
            <a:ext uri="{FF2B5EF4-FFF2-40B4-BE49-F238E27FC236}">
              <a16:creationId xmlns:a16="http://schemas.microsoft.com/office/drawing/2014/main" id="{4F2EB8E4-05B5-4CBA-9220-0F4418448453}"/>
            </a:ext>
          </a:extLst>
        </xdr:cNvPr>
        <xdr:cNvSpPr/>
      </xdr:nvSpPr>
      <xdr:spPr>
        <a:xfrm>
          <a:off x="19904710" y="173048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72914</xdr:rowOff>
    </xdr:from>
    <xdr:ext cx="469744" cy="259045"/>
    <xdr:sp macro="" textlink="">
      <xdr:nvSpPr>
        <xdr:cNvPr id="841" name="【庁舎】&#10;一人当たり面積該当値テキスト">
          <a:extLst>
            <a:ext uri="{FF2B5EF4-FFF2-40B4-BE49-F238E27FC236}">
              <a16:creationId xmlns:a16="http://schemas.microsoft.com/office/drawing/2014/main" id="{CB9800BA-3E9F-46DD-A5B9-874991A3ACAB}"/>
            </a:ext>
          </a:extLst>
        </xdr:cNvPr>
        <xdr:cNvSpPr txBox="1"/>
      </xdr:nvSpPr>
      <xdr:spPr>
        <a:xfrm>
          <a:off x="19985990" y="1721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4826</xdr:rowOff>
    </xdr:from>
    <xdr:to>
      <xdr:col>112</xdr:col>
      <xdr:colOff>38100</xdr:colOff>
      <xdr:row>101</xdr:row>
      <xdr:rowOff>106426</xdr:rowOff>
    </xdr:to>
    <xdr:sp macro="" textlink="">
      <xdr:nvSpPr>
        <xdr:cNvPr id="842" name="楕円 841">
          <a:extLst>
            <a:ext uri="{FF2B5EF4-FFF2-40B4-BE49-F238E27FC236}">
              <a16:creationId xmlns:a16="http://schemas.microsoft.com/office/drawing/2014/main" id="{DC8440B3-013C-4BE4-B165-9AF04F92A9D7}"/>
            </a:ext>
          </a:extLst>
        </xdr:cNvPr>
        <xdr:cNvSpPr/>
      </xdr:nvSpPr>
      <xdr:spPr>
        <a:xfrm>
          <a:off x="19161760" y="173231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37337</xdr:rowOff>
    </xdr:from>
    <xdr:to>
      <xdr:col>116</xdr:col>
      <xdr:colOff>63500</xdr:colOff>
      <xdr:row>101</xdr:row>
      <xdr:rowOff>55626</xdr:rowOff>
    </xdr:to>
    <xdr:cxnSp macro="">
      <xdr:nvCxnSpPr>
        <xdr:cNvPr id="843" name="直線コネクタ 842">
          <a:extLst>
            <a:ext uri="{FF2B5EF4-FFF2-40B4-BE49-F238E27FC236}">
              <a16:creationId xmlns:a16="http://schemas.microsoft.com/office/drawing/2014/main" id="{583A3B72-06E0-4CE0-8557-391AF24068E4}"/>
            </a:ext>
          </a:extLst>
        </xdr:cNvPr>
        <xdr:cNvCxnSpPr/>
      </xdr:nvCxnSpPr>
      <xdr:spPr>
        <a:xfrm flipV="1">
          <a:off x="19204940" y="17353787"/>
          <a:ext cx="742950" cy="2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23113</xdr:rowOff>
    </xdr:from>
    <xdr:to>
      <xdr:col>107</xdr:col>
      <xdr:colOff>101600</xdr:colOff>
      <xdr:row>101</xdr:row>
      <xdr:rowOff>124713</xdr:rowOff>
    </xdr:to>
    <xdr:sp macro="" textlink="">
      <xdr:nvSpPr>
        <xdr:cNvPr id="844" name="楕円 843">
          <a:extLst>
            <a:ext uri="{FF2B5EF4-FFF2-40B4-BE49-F238E27FC236}">
              <a16:creationId xmlns:a16="http://schemas.microsoft.com/office/drawing/2014/main" id="{BDB28BE0-CB15-4399-886B-42B9151ADDB4}"/>
            </a:ext>
          </a:extLst>
        </xdr:cNvPr>
        <xdr:cNvSpPr/>
      </xdr:nvSpPr>
      <xdr:spPr>
        <a:xfrm>
          <a:off x="18345150" y="1733575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55626</xdr:rowOff>
    </xdr:from>
    <xdr:to>
      <xdr:col>111</xdr:col>
      <xdr:colOff>177800</xdr:colOff>
      <xdr:row>101</xdr:row>
      <xdr:rowOff>73913</xdr:rowOff>
    </xdr:to>
    <xdr:cxnSp macro="">
      <xdr:nvCxnSpPr>
        <xdr:cNvPr id="845" name="直線コネクタ 844">
          <a:extLst>
            <a:ext uri="{FF2B5EF4-FFF2-40B4-BE49-F238E27FC236}">
              <a16:creationId xmlns:a16="http://schemas.microsoft.com/office/drawing/2014/main" id="{7265C3CC-D471-47AB-8963-8D089A9AF6CE}"/>
            </a:ext>
          </a:extLst>
        </xdr:cNvPr>
        <xdr:cNvCxnSpPr/>
      </xdr:nvCxnSpPr>
      <xdr:spPr>
        <a:xfrm flipV="1">
          <a:off x="18399760" y="17375886"/>
          <a:ext cx="80518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36830</xdr:rowOff>
    </xdr:from>
    <xdr:to>
      <xdr:col>102</xdr:col>
      <xdr:colOff>165100</xdr:colOff>
      <xdr:row>101</xdr:row>
      <xdr:rowOff>138430</xdr:rowOff>
    </xdr:to>
    <xdr:sp macro="" textlink="">
      <xdr:nvSpPr>
        <xdr:cNvPr id="846" name="楕円 845">
          <a:extLst>
            <a:ext uri="{FF2B5EF4-FFF2-40B4-BE49-F238E27FC236}">
              <a16:creationId xmlns:a16="http://schemas.microsoft.com/office/drawing/2014/main" id="{59A001A1-C7A2-4E1F-9EA9-7AB252022C0C}"/>
            </a:ext>
          </a:extLst>
        </xdr:cNvPr>
        <xdr:cNvSpPr/>
      </xdr:nvSpPr>
      <xdr:spPr>
        <a:xfrm>
          <a:off x="17547590" y="173532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73913</xdr:rowOff>
    </xdr:from>
    <xdr:to>
      <xdr:col>107</xdr:col>
      <xdr:colOff>50800</xdr:colOff>
      <xdr:row>101</xdr:row>
      <xdr:rowOff>87630</xdr:rowOff>
    </xdr:to>
    <xdr:cxnSp macro="">
      <xdr:nvCxnSpPr>
        <xdr:cNvPr id="847" name="直線コネクタ 846">
          <a:extLst>
            <a:ext uri="{FF2B5EF4-FFF2-40B4-BE49-F238E27FC236}">
              <a16:creationId xmlns:a16="http://schemas.microsoft.com/office/drawing/2014/main" id="{ED34C63A-EB9F-4BD0-B176-93478F04BF47}"/>
            </a:ext>
          </a:extLst>
        </xdr:cNvPr>
        <xdr:cNvCxnSpPr/>
      </xdr:nvCxnSpPr>
      <xdr:spPr>
        <a:xfrm flipV="1">
          <a:off x="17602200" y="17390363"/>
          <a:ext cx="797560" cy="1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59689</xdr:rowOff>
    </xdr:from>
    <xdr:to>
      <xdr:col>98</xdr:col>
      <xdr:colOff>38100</xdr:colOff>
      <xdr:row>101</xdr:row>
      <xdr:rowOff>161289</xdr:rowOff>
    </xdr:to>
    <xdr:sp macro="" textlink="">
      <xdr:nvSpPr>
        <xdr:cNvPr id="848" name="楕円 847">
          <a:extLst>
            <a:ext uri="{FF2B5EF4-FFF2-40B4-BE49-F238E27FC236}">
              <a16:creationId xmlns:a16="http://schemas.microsoft.com/office/drawing/2014/main" id="{128129AF-080E-46BE-94F7-39F532DFF03D}"/>
            </a:ext>
          </a:extLst>
        </xdr:cNvPr>
        <xdr:cNvSpPr/>
      </xdr:nvSpPr>
      <xdr:spPr>
        <a:xfrm>
          <a:off x="16761460" y="173723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87630</xdr:rowOff>
    </xdr:from>
    <xdr:to>
      <xdr:col>102</xdr:col>
      <xdr:colOff>114300</xdr:colOff>
      <xdr:row>101</xdr:row>
      <xdr:rowOff>110489</xdr:rowOff>
    </xdr:to>
    <xdr:cxnSp macro="">
      <xdr:nvCxnSpPr>
        <xdr:cNvPr id="849" name="直線コネクタ 848">
          <a:extLst>
            <a:ext uri="{FF2B5EF4-FFF2-40B4-BE49-F238E27FC236}">
              <a16:creationId xmlns:a16="http://schemas.microsoft.com/office/drawing/2014/main" id="{F0F7AB59-7221-4E3D-8737-D066B1E4A815}"/>
            </a:ext>
          </a:extLst>
        </xdr:cNvPr>
        <xdr:cNvCxnSpPr/>
      </xdr:nvCxnSpPr>
      <xdr:spPr>
        <a:xfrm flipV="1">
          <a:off x="16804640" y="17407890"/>
          <a:ext cx="79756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129557</xdr:rowOff>
    </xdr:from>
    <xdr:ext cx="469744" cy="259045"/>
    <xdr:sp macro="" textlink="">
      <xdr:nvSpPr>
        <xdr:cNvPr id="850" name="n_1aveValue【庁舎】&#10;一人当たり面積">
          <a:extLst>
            <a:ext uri="{FF2B5EF4-FFF2-40B4-BE49-F238E27FC236}">
              <a16:creationId xmlns:a16="http://schemas.microsoft.com/office/drawing/2014/main" id="{7376EC0B-B917-44FF-8CCE-DD5C7881F287}"/>
            </a:ext>
          </a:extLst>
        </xdr:cNvPr>
        <xdr:cNvSpPr txBox="1"/>
      </xdr:nvSpPr>
      <xdr:spPr>
        <a:xfrm>
          <a:off x="18982132" y="1779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124985</xdr:rowOff>
    </xdr:from>
    <xdr:ext cx="469744" cy="259045"/>
    <xdr:sp macro="" textlink="">
      <xdr:nvSpPr>
        <xdr:cNvPr id="851" name="n_2aveValue【庁舎】&#10;一人当たり面積">
          <a:extLst>
            <a:ext uri="{FF2B5EF4-FFF2-40B4-BE49-F238E27FC236}">
              <a16:creationId xmlns:a16="http://schemas.microsoft.com/office/drawing/2014/main" id="{4B0DA91E-2137-4132-B5C8-8FED3280FB62}"/>
            </a:ext>
          </a:extLst>
        </xdr:cNvPr>
        <xdr:cNvSpPr txBox="1"/>
      </xdr:nvSpPr>
      <xdr:spPr>
        <a:xfrm>
          <a:off x="18182032" y="1778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106697</xdr:rowOff>
    </xdr:from>
    <xdr:ext cx="469744" cy="259045"/>
    <xdr:sp macro="" textlink="">
      <xdr:nvSpPr>
        <xdr:cNvPr id="852" name="n_3aveValue【庁舎】&#10;一人当たり面積">
          <a:extLst>
            <a:ext uri="{FF2B5EF4-FFF2-40B4-BE49-F238E27FC236}">
              <a16:creationId xmlns:a16="http://schemas.microsoft.com/office/drawing/2014/main" id="{03C9A39A-9BA8-479C-BF21-C4C25A43ABF1}"/>
            </a:ext>
          </a:extLst>
        </xdr:cNvPr>
        <xdr:cNvSpPr txBox="1"/>
      </xdr:nvSpPr>
      <xdr:spPr>
        <a:xfrm>
          <a:off x="17384472" y="1776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111269</xdr:rowOff>
    </xdr:from>
    <xdr:ext cx="469744" cy="259045"/>
    <xdr:sp macro="" textlink="">
      <xdr:nvSpPr>
        <xdr:cNvPr id="853" name="n_4aveValue【庁舎】&#10;一人当たり面積">
          <a:extLst>
            <a:ext uri="{FF2B5EF4-FFF2-40B4-BE49-F238E27FC236}">
              <a16:creationId xmlns:a16="http://schemas.microsoft.com/office/drawing/2014/main" id="{C72FCF76-EBF7-4029-B0FA-F3E3F91E57FF}"/>
            </a:ext>
          </a:extLst>
        </xdr:cNvPr>
        <xdr:cNvSpPr txBox="1"/>
      </xdr:nvSpPr>
      <xdr:spPr>
        <a:xfrm>
          <a:off x="16588817" y="1777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122953</xdr:rowOff>
    </xdr:from>
    <xdr:ext cx="469744" cy="259045"/>
    <xdr:sp macro="" textlink="">
      <xdr:nvSpPr>
        <xdr:cNvPr id="854" name="n_1mainValue【庁舎】&#10;一人当たり面積">
          <a:extLst>
            <a:ext uri="{FF2B5EF4-FFF2-40B4-BE49-F238E27FC236}">
              <a16:creationId xmlns:a16="http://schemas.microsoft.com/office/drawing/2014/main" id="{2129CFED-60C3-4D3E-8A09-E8C48FC2E0DA}"/>
            </a:ext>
          </a:extLst>
        </xdr:cNvPr>
        <xdr:cNvSpPr txBox="1"/>
      </xdr:nvSpPr>
      <xdr:spPr>
        <a:xfrm>
          <a:off x="18982132" y="17098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141240</xdr:rowOff>
    </xdr:from>
    <xdr:ext cx="469744" cy="259045"/>
    <xdr:sp macro="" textlink="">
      <xdr:nvSpPr>
        <xdr:cNvPr id="855" name="n_2mainValue【庁舎】&#10;一人当たり面積">
          <a:extLst>
            <a:ext uri="{FF2B5EF4-FFF2-40B4-BE49-F238E27FC236}">
              <a16:creationId xmlns:a16="http://schemas.microsoft.com/office/drawing/2014/main" id="{EE2B6FE6-7FBF-4B22-A36D-ACF470F8616C}"/>
            </a:ext>
          </a:extLst>
        </xdr:cNvPr>
        <xdr:cNvSpPr txBox="1"/>
      </xdr:nvSpPr>
      <xdr:spPr>
        <a:xfrm>
          <a:off x="18182032" y="1711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154957</xdr:rowOff>
    </xdr:from>
    <xdr:ext cx="469744" cy="259045"/>
    <xdr:sp macro="" textlink="">
      <xdr:nvSpPr>
        <xdr:cNvPr id="856" name="n_3mainValue【庁舎】&#10;一人当たり面積">
          <a:extLst>
            <a:ext uri="{FF2B5EF4-FFF2-40B4-BE49-F238E27FC236}">
              <a16:creationId xmlns:a16="http://schemas.microsoft.com/office/drawing/2014/main" id="{34C4F7C1-4BF8-4B8B-80FB-213A090949B9}"/>
            </a:ext>
          </a:extLst>
        </xdr:cNvPr>
        <xdr:cNvSpPr txBox="1"/>
      </xdr:nvSpPr>
      <xdr:spPr>
        <a:xfrm>
          <a:off x="17384472"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6366</xdr:rowOff>
    </xdr:from>
    <xdr:ext cx="469744" cy="259045"/>
    <xdr:sp macro="" textlink="">
      <xdr:nvSpPr>
        <xdr:cNvPr id="857" name="n_4mainValue【庁舎】&#10;一人当たり面積">
          <a:extLst>
            <a:ext uri="{FF2B5EF4-FFF2-40B4-BE49-F238E27FC236}">
              <a16:creationId xmlns:a16="http://schemas.microsoft.com/office/drawing/2014/main" id="{5F5697A1-B025-43EF-A843-0D212C8F9DC0}"/>
            </a:ext>
          </a:extLst>
        </xdr:cNvPr>
        <xdr:cNvSpPr txBox="1"/>
      </xdr:nvSpPr>
      <xdr:spPr>
        <a:xfrm>
          <a:off x="16588817" y="171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CAE7362C-DF07-41B7-8D1E-981FEA7CF0D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9A2CBC54-E87C-42E6-A5A5-2CC3DD75E95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7F11A1E4-D165-4E09-A7B7-0390B6E5CA1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と比較して特に有形固定資産減価償却率が高くなっている施設は、道路、認定こども園・幼稚園・保育所、港湾・漁港、一般廃棄物処理施設、体育館・プール、消防施設、市民会館、庁舎である。道路は、昭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年代に設置された市道が多く、市域が広いため、長期的な計画で長寿命化対策等に取り組む。認定こども園・幼稚園・保育所は、昭和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多くの保育所が建設され、老朽化した施設が多いため、全国平均を上回っている。また、広い市域をカバーするため施設数も多く一人当たり面積も全国平均と比べて多い。引き続き、小規模園の統合や民営化に伴う建替え等の適正化を進める。港湾・漁港は、護岸や防波堤が多く、古いものは昭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設置されている。今後も長寿命化対策等に取り組む。学校施設のうち中学校は、学校再編で令和２年度末に４校へ統合されたが、今後も学校全体の適正な配置計画や廃校の利活用も含めた検討を続け、存続する学校施設に対しては計画的な長寿命化対策・建替え等の対策を図る。一般廃棄物処理施設の有形固定資産減価償却率が減少しているが、ごみ処理を豊橋市との共同処理を行うにあたり、既存施設の敷地にごみ中継施設を建設したためである。体育館・プールについては、２つある総合体育館は昭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建設されたもので、年数を経過しているため全国平均と比べて高い率となっている。今後は、長寿命化対策等に取り組む。消防施設は、３つの消防署や複数の防火水槽等、全体的に老朽化している。特に、防火水槽は数が多いため計画的な長寿命化・更新等の対策を図る。市民会館は、３つある文化会館が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年以上となっている。合併前の旧３町に建築されており、用途の重複があることから、既存施設の統合等も合わせて検討を進めている。庁舎は、本庁舎北側の築年数が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年以上経過しており、大規模改修・建替え等の検討が必要である。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36854890</v>
      </c>
      <c r="BO4" s="406"/>
      <c r="BP4" s="406"/>
      <c r="BQ4" s="406"/>
      <c r="BR4" s="406"/>
      <c r="BS4" s="406"/>
      <c r="BT4" s="406"/>
      <c r="BU4" s="407"/>
      <c r="BV4" s="405">
        <v>37298820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5.6</v>
      </c>
      <c r="CU4" s="412"/>
      <c r="CV4" s="412"/>
      <c r="CW4" s="412"/>
      <c r="CX4" s="412"/>
      <c r="CY4" s="412"/>
      <c r="CZ4" s="412"/>
      <c r="DA4" s="413"/>
      <c r="DB4" s="411">
        <v>4.8</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34863103</v>
      </c>
      <c r="BO5" s="443"/>
      <c r="BP5" s="443"/>
      <c r="BQ5" s="443"/>
      <c r="BR5" s="443"/>
      <c r="BS5" s="443"/>
      <c r="BT5" s="443"/>
      <c r="BU5" s="444"/>
      <c r="BV5" s="442">
        <v>36162633</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80.3</v>
      </c>
      <c r="CU5" s="440"/>
      <c r="CV5" s="440"/>
      <c r="CW5" s="440"/>
      <c r="CX5" s="440"/>
      <c r="CY5" s="440"/>
      <c r="CZ5" s="440"/>
      <c r="DA5" s="441"/>
      <c r="DB5" s="439">
        <v>99</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1991787</v>
      </c>
      <c r="BO6" s="443"/>
      <c r="BP6" s="443"/>
      <c r="BQ6" s="443"/>
      <c r="BR6" s="443"/>
      <c r="BS6" s="443"/>
      <c r="BT6" s="443"/>
      <c r="BU6" s="444"/>
      <c r="BV6" s="442">
        <v>1136187</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80.3</v>
      </c>
      <c r="CU6" s="480"/>
      <c r="CV6" s="480"/>
      <c r="CW6" s="480"/>
      <c r="CX6" s="480"/>
      <c r="CY6" s="480"/>
      <c r="CZ6" s="480"/>
      <c r="DA6" s="481"/>
      <c r="DB6" s="479">
        <v>99</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972254</v>
      </c>
      <c r="BO7" s="443"/>
      <c r="BP7" s="443"/>
      <c r="BQ7" s="443"/>
      <c r="BR7" s="443"/>
      <c r="BS7" s="443"/>
      <c r="BT7" s="443"/>
      <c r="BU7" s="444"/>
      <c r="BV7" s="442">
        <v>218840</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18266192</v>
      </c>
      <c r="CU7" s="443"/>
      <c r="CV7" s="443"/>
      <c r="CW7" s="443"/>
      <c r="CX7" s="443"/>
      <c r="CY7" s="443"/>
      <c r="CZ7" s="443"/>
      <c r="DA7" s="444"/>
      <c r="DB7" s="442">
        <v>18971782</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1019533</v>
      </c>
      <c r="BO8" s="443"/>
      <c r="BP8" s="443"/>
      <c r="BQ8" s="443"/>
      <c r="BR8" s="443"/>
      <c r="BS8" s="443"/>
      <c r="BT8" s="443"/>
      <c r="BU8" s="444"/>
      <c r="BV8" s="442">
        <v>917347</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0.95</v>
      </c>
      <c r="CU8" s="483"/>
      <c r="CV8" s="483"/>
      <c r="CW8" s="483"/>
      <c r="CX8" s="483"/>
      <c r="CY8" s="483"/>
      <c r="CZ8" s="483"/>
      <c r="DA8" s="484"/>
      <c r="DB8" s="482">
        <v>0.93</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59360</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110</v>
      </c>
      <c r="AV9" s="475"/>
      <c r="AW9" s="475"/>
      <c r="AX9" s="475"/>
      <c r="AY9" s="476" t="s">
        <v>111</v>
      </c>
      <c r="AZ9" s="477"/>
      <c r="BA9" s="477"/>
      <c r="BB9" s="477"/>
      <c r="BC9" s="477"/>
      <c r="BD9" s="477"/>
      <c r="BE9" s="477"/>
      <c r="BF9" s="477"/>
      <c r="BG9" s="477"/>
      <c r="BH9" s="477"/>
      <c r="BI9" s="477"/>
      <c r="BJ9" s="477"/>
      <c r="BK9" s="477"/>
      <c r="BL9" s="477"/>
      <c r="BM9" s="478"/>
      <c r="BN9" s="442">
        <v>102186</v>
      </c>
      <c r="BO9" s="443"/>
      <c r="BP9" s="443"/>
      <c r="BQ9" s="443"/>
      <c r="BR9" s="443"/>
      <c r="BS9" s="443"/>
      <c r="BT9" s="443"/>
      <c r="BU9" s="444"/>
      <c r="BV9" s="442">
        <v>359607</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7.2</v>
      </c>
      <c r="CU9" s="440"/>
      <c r="CV9" s="440"/>
      <c r="CW9" s="440"/>
      <c r="CX9" s="440"/>
      <c r="CY9" s="440"/>
      <c r="CZ9" s="440"/>
      <c r="DA9" s="441"/>
      <c r="DB9" s="439">
        <v>8.1999999999999993</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62364</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809767</v>
      </c>
      <c r="BO10" s="443"/>
      <c r="BP10" s="443"/>
      <c r="BQ10" s="443"/>
      <c r="BR10" s="443"/>
      <c r="BS10" s="443"/>
      <c r="BT10" s="443"/>
      <c r="BU10" s="444"/>
      <c r="BV10" s="442">
        <v>7097</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58270</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4000000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56223</v>
      </c>
      <c r="S13" s="527"/>
      <c r="T13" s="527"/>
      <c r="U13" s="527"/>
      <c r="V13" s="528"/>
      <c r="W13" s="458" t="s">
        <v>131</v>
      </c>
      <c r="X13" s="459"/>
      <c r="Y13" s="459"/>
      <c r="Z13" s="459"/>
      <c r="AA13" s="459"/>
      <c r="AB13" s="449"/>
      <c r="AC13" s="493">
        <v>9983</v>
      </c>
      <c r="AD13" s="494"/>
      <c r="AE13" s="494"/>
      <c r="AF13" s="494"/>
      <c r="AG13" s="536"/>
      <c r="AH13" s="493">
        <v>10932</v>
      </c>
      <c r="AI13" s="494"/>
      <c r="AJ13" s="494"/>
      <c r="AK13" s="494"/>
      <c r="AL13" s="495"/>
      <c r="AM13" s="471" t="s">
        <v>132</v>
      </c>
      <c r="AN13" s="472"/>
      <c r="AO13" s="472"/>
      <c r="AP13" s="472"/>
      <c r="AQ13" s="472"/>
      <c r="AR13" s="472"/>
      <c r="AS13" s="472"/>
      <c r="AT13" s="473"/>
      <c r="AU13" s="474" t="s">
        <v>90</v>
      </c>
      <c r="AV13" s="475"/>
      <c r="AW13" s="475"/>
      <c r="AX13" s="475"/>
      <c r="AY13" s="476" t="s">
        <v>133</v>
      </c>
      <c r="AZ13" s="477"/>
      <c r="BA13" s="477"/>
      <c r="BB13" s="477"/>
      <c r="BC13" s="477"/>
      <c r="BD13" s="477"/>
      <c r="BE13" s="477"/>
      <c r="BF13" s="477"/>
      <c r="BG13" s="477"/>
      <c r="BH13" s="477"/>
      <c r="BI13" s="477"/>
      <c r="BJ13" s="477"/>
      <c r="BK13" s="477"/>
      <c r="BL13" s="477"/>
      <c r="BM13" s="478"/>
      <c r="BN13" s="442">
        <v>911953</v>
      </c>
      <c r="BO13" s="443"/>
      <c r="BP13" s="443"/>
      <c r="BQ13" s="443"/>
      <c r="BR13" s="443"/>
      <c r="BS13" s="443"/>
      <c r="BT13" s="443"/>
      <c r="BU13" s="444"/>
      <c r="BV13" s="442">
        <v>-3633296</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2.2000000000000002</v>
      </c>
      <c r="CU13" s="440"/>
      <c r="CV13" s="440"/>
      <c r="CW13" s="440"/>
      <c r="CX13" s="440"/>
      <c r="CY13" s="440"/>
      <c r="CZ13" s="440"/>
      <c r="DA13" s="441"/>
      <c r="DB13" s="439">
        <v>2.2999999999999998</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58855</v>
      </c>
      <c r="S14" s="527"/>
      <c r="T14" s="527"/>
      <c r="U14" s="527"/>
      <c r="V14" s="528"/>
      <c r="W14" s="432"/>
      <c r="X14" s="433"/>
      <c r="Y14" s="433"/>
      <c r="Z14" s="433"/>
      <c r="AA14" s="433"/>
      <c r="AB14" s="422"/>
      <c r="AC14" s="529">
        <v>29.9</v>
      </c>
      <c r="AD14" s="530"/>
      <c r="AE14" s="530"/>
      <c r="AF14" s="530"/>
      <c r="AG14" s="531"/>
      <c r="AH14" s="529">
        <v>30.8</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57058</v>
      </c>
      <c r="S15" s="527"/>
      <c r="T15" s="527"/>
      <c r="U15" s="527"/>
      <c r="V15" s="528"/>
      <c r="W15" s="458" t="s">
        <v>137</v>
      </c>
      <c r="X15" s="459"/>
      <c r="Y15" s="459"/>
      <c r="Z15" s="459"/>
      <c r="AA15" s="459"/>
      <c r="AB15" s="449"/>
      <c r="AC15" s="493">
        <v>8714</v>
      </c>
      <c r="AD15" s="494"/>
      <c r="AE15" s="494"/>
      <c r="AF15" s="494"/>
      <c r="AG15" s="536"/>
      <c r="AH15" s="493">
        <v>9986</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14024149</v>
      </c>
      <c r="BO15" s="406"/>
      <c r="BP15" s="406"/>
      <c r="BQ15" s="406"/>
      <c r="BR15" s="406"/>
      <c r="BS15" s="406"/>
      <c r="BT15" s="406"/>
      <c r="BU15" s="407"/>
      <c r="BV15" s="405">
        <v>14716999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26.1</v>
      </c>
      <c r="AD16" s="530"/>
      <c r="AE16" s="530"/>
      <c r="AF16" s="530"/>
      <c r="AG16" s="531"/>
      <c r="AH16" s="529">
        <v>28.1</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14244216</v>
      </c>
      <c r="BO16" s="443"/>
      <c r="BP16" s="443"/>
      <c r="BQ16" s="443"/>
      <c r="BR16" s="443"/>
      <c r="BS16" s="443"/>
      <c r="BT16" s="443"/>
      <c r="BU16" s="444"/>
      <c r="BV16" s="442">
        <v>14062838</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14703</v>
      </c>
      <c r="AD17" s="494"/>
      <c r="AE17" s="494"/>
      <c r="AF17" s="494"/>
      <c r="AG17" s="536"/>
      <c r="AH17" s="493">
        <v>14620</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18046125</v>
      </c>
      <c r="BO17" s="443"/>
      <c r="BP17" s="443"/>
      <c r="BQ17" s="443"/>
      <c r="BR17" s="443"/>
      <c r="BS17" s="443"/>
      <c r="BT17" s="443"/>
      <c r="BU17" s="444"/>
      <c r="BV17" s="442">
        <v>18971782</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191.11</v>
      </c>
      <c r="M18" s="566"/>
      <c r="N18" s="566"/>
      <c r="O18" s="566"/>
      <c r="P18" s="566"/>
      <c r="Q18" s="566"/>
      <c r="R18" s="567"/>
      <c r="S18" s="567"/>
      <c r="T18" s="567"/>
      <c r="U18" s="567"/>
      <c r="V18" s="568"/>
      <c r="W18" s="460"/>
      <c r="X18" s="461"/>
      <c r="Y18" s="461"/>
      <c r="Z18" s="461"/>
      <c r="AA18" s="461"/>
      <c r="AB18" s="452"/>
      <c r="AC18" s="569">
        <v>44</v>
      </c>
      <c r="AD18" s="570"/>
      <c r="AE18" s="570"/>
      <c r="AF18" s="570"/>
      <c r="AG18" s="571"/>
      <c r="AH18" s="569">
        <v>41.1</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18176332</v>
      </c>
      <c r="BO18" s="443"/>
      <c r="BP18" s="443"/>
      <c r="BQ18" s="443"/>
      <c r="BR18" s="443"/>
      <c r="BS18" s="443"/>
      <c r="BT18" s="443"/>
      <c r="BU18" s="444"/>
      <c r="BV18" s="442">
        <v>16969078</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311</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27164099</v>
      </c>
      <c r="BO19" s="443"/>
      <c r="BP19" s="443"/>
      <c r="BQ19" s="443"/>
      <c r="BR19" s="443"/>
      <c r="BS19" s="443"/>
      <c r="BT19" s="443"/>
      <c r="BU19" s="444"/>
      <c r="BV19" s="442">
        <v>24557420</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21300</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22254393</v>
      </c>
      <c r="BO22" s="406"/>
      <c r="BP22" s="406"/>
      <c r="BQ22" s="406"/>
      <c r="BR22" s="406"/>
      <c r="BS22" s="406"/>
      <c r="BT22" s="406"/>
      <c r="BU22" s="407"/>
      <c r="BV22" s="405">
        <v>22121581</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9936194</v>
      </c>
      <c r="BO23" s="443"/>
      <c r="BP23" s="443"/>
      <c r="BQ23" s="443"/>
      <c r="BR23" s="443"/>
      <c r="BS23" s="443"/>
      <c r="BT23" s="443"/>
      <c r="BU23" s="444"/>
      <c r="BV23" s="442">
        <v>10412772</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9300</v>
      </c>
      <c r="R24" s="494"/>
      <c r="S24" s="494"/>
      <c r="T24" s="494"/>
      <c r="U24" s="494"/>
      <c r="V24" s="536"/>
      <c r="W24" s="588"/>
      <c r="X24" s="589"/>
      <c r="Y24" s="590"/>
      <c r="Z24" s="492" t="s">
        <v>162</v>
      </c>
      <c r="AA24" s="472"/>
      <c r="AB24" s="472"/>
      <c r="AC24" s="472"/>
      <c r="AD24" s="472"/>
      <c r="AE24" s="472"/>
      <c r="AF24" s="472"/>
      <c r="AG24" s="473"/>
      <c r="AH24" s="493">
        <v>622</v>
      </c>
      <c r="AI24" s="494"/>
      <c r="AJ24" s="494"/>
      <c r="AK24" s="494"/>
      <c r="AL24" s="536"/>
      <c r="AM24" s="493">
        <v>1895234</v>
      </c>
      <c r="AN24" s="494"/>
      <c r="AO24" s="494"/>
      <c r="AP24" s="494"/>
      <c r="AQ24" s="494"/>
      <c r="AR24" s="536"/>
      <c r="AS24" s="493">
        <v>3047</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16524919</v>
      </c>
      <c r="BO24" s="443"/>
      <c r="BP24" s="443"/>
      <c r="BQ24" s="443"/>
      <c r="BR24" s="443"/>
      <c r="BS24" s="443"/>
      <c r="BT24" s="443"/>
      <c r="BU24" s="444"/>
      <c r="BV24" s="442">
        <v>15833055</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2</v>
      </c>
      <c r="M25" s="494"/>
      <c r="N25" s="494"/>
      <c r="O25" s="494"/>
      <c r="P25" s="536"/>
      <c r="Q25" s="493">
        <v>7800</v>
      </c>
      <c r="R25" s="494"/>
      <c r="S25" s="494"/>
      <c r="T25" s="494"/>
      <c r="U25" s="494"/>
      <c r="V25" s="536"/>
      <c r="W25" s="588"/>
      <c r="X25" s="589"/>
      <c r="Y25" s="590"/>
      <c r="Z25" s="492" t="s">
        <v>165</v>
      </c>
      <c r="AA25" s="472"/>
      <c r="AB25" s="472"/>
      <c r="AC25" s="472"/>
      <c r="AD25" s="472"/>
      <c r="AE25" s="472"/>
      <c r="AF25" s="472"/>
      <c r="AG25" s="473"/>
      <c r="AH25" s="493">
        <v>115</v>
      </c>
      <c r="AI25" s="494"/>
      <c r="AJ25" s="494"/>
      <c r="AK25" s="494"/>
      <c r="AL25" s="536"/>
      <c r="AM25" s="493">
        <v>343160</v>
      </c>
      <c r="AN25" s="494"/>
      <c r="AO25" s="494"/>
      <c r="AP25" s="494"/>
      <c r="AQ25" s="494"/>
      <c r="AR25" s="536"/>
      <c r="AS25" s="493">
        <v>2984</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17494645</v>
      </c>
      <c r="BO25" s="406"/>
      <c r="BP25" s="406"/>
      <c r="BQ25" s="406"/>
      <c r="BR25" s="406"/>
      <c r="BS25" s="406"/>
      <c r="BT25" s="406"/>
      <c r="BU25" s="407"/>
      <c r="BV25" s="405">
        <v>15358328</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6900</v>
      </c>
      <c r="R26" s="494"/>
      <c r="S26" s="494"/>
      <c r="T26" s="494"/>
      <c r="U26" s="494"/>
      <c r="V26" s="536"/>
      <c r="W26" s="588"/>
      <c r="X26" s="589"/>
      <c r="Y26" s="590"/>
      <c r="Z26" s="492" t="s">
        <v>168</v>
      </c>
      <c r="AA26" s="594"/>
      <c r="AB26" s="594"/>
      <c r="AC26" s="594"/>
      <c r="AD26" s="594"/>
      <c r="AE26" s="594"/>
      <c r="AF26" s="594"/>
      <c r="AG26" s="595"/>
      <c r="AH26" s="493">
        <v>12</v>
      </c>
      <c r="AI26" s="494"/>
      <c r="AJ26" s="494"/>
      <c r="AK26" s="494"/>
      <c r="AL26" s="536"/>
      <c r="AM26" s="493">
        <v>26892</v>
      </c>
      <c r="AN26" s="494"/>
      <c r="AO26" s="494"/>
      <c r="AP26" s="494"/>
      <c r="AQ26" s="494"/>
      <c r="AR26" s="536"/>
      <c r="AS26" s="493">
        <v>2241</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5000</v>
      </c>
      <c r="R27" s="494"/>
      <c r="S27" s="494"/>
      <c r="T27" s="494"/>
      <c r="U27" s="494"/>
      <c r="V27" s="536"/>
      <c r="W27" s="588"/>
      <c r="X27" s="589"/>
      <c r="Y27" s="590"/>
      <c r="Z27" s="492" t="s">
        <v>171</v>
      </c>
      <c r="AA27" s="472"/>
      <c r="AB27" s="472"/>
      <c r="AC27" s="472"/>
      <c r="AD27" s="472"/>
      <c r="AE27" s="472"/>
      <c r="AF27" s="472"/>
      <c r="AG27" s="473"/>
      <c r="AH27" s="493">
        <v>2</v>
      </c>
      <c r="AI27" s="494"/>
      <c r="AJ27" s="494"/>
      <c r="AK27" s="494"/>
      <c r="AL27" s="536"/>
      <c r="AM27" s="493" t="s">
        <v>172</v>
      </c>
      <c r="AN27" s="494"/>
      <c r="AO27" s="494"/>
      <c r="AP27" s="494"/>
      <c r="AQ27" s="494"/>
      <c r="AR27" s="536"/>
      <c r="AS27" s="493" t="s">
        <v>172</v>
      </c>
      <c r="AT27" s="494"/>
      <c r="AU27" s="494"/>
      <c r="AV27" s="494"/>
      <c r="AW27" s="494"/>
      <c r="AX27" s="495"/>
      <c r="AY27" s="537" t="s">
        <v>173</v>
      </c>
      <c r="AZ27" s="538"/>
      <c r="BA27" s="538"/>
      <c r="BB27" s="538"/>
      <c r="BC27" s="538"/>
      <c r="BD27" s="538"/>
      <c r="BE27" s="538"/>
      <c r="BF27" s="538"/>
      <c r="BG27" s="538"/>
      <c r="BH27" s="538"/>
      <c r="BI27" s="538"/>
      <c r="BJ27" s="538"/>
      <c r="BK27" s="538"/>
      <c r="BL27" s="538"/>
      <c r="BM27" s="539"/>
      <c r="BN27" s="561">
        <v>2815172</v>
      </c>
      <c r="BO27" s="562"/>
      <c r="BP27" s="562"/>
      <c r="BQ27" s="562"/>
      <c r="BR27" s="562"/>
      <c r="BS27" s="562"/>
      <c r="BT27" s="562"/>
      <c r="BU27" s="563"/>
      <c r="BV27" s="561">
        <v>2808472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174</v>
      </c>
      <c r="F28" s="472"/>
      <c r="G28" s="472"/>
      <c r="H28" s="472"/>
      <c r="I28" s="472"/>
      <c r="J28" s="472"/>
      <c r="K28" s="473"/>
      <c r="L28" s="493">
        <v>1</v>
      </c>
      <c r="M28" s="494"/>
      <c r="N28" s="494"/>
      <c r="O28" s="494"/>
      <c r="P28" s="536"/>
      <c r="Q28" s="493">
        <v>4300</v>
      </c>
      <c r="R28" s="494"/>
      <c r="S28" s="494"/>
      <c r="T28" s="494"/>
      <c r="U28" s="494"/>
      <c r="V28" s="536"/>
      <c r="W28" s="588"/>
      <c r="X28" s="589"/>
      <c r="Y28" s="590"/>
      <c r="Z28" s="492" t="s">
        <v>175</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176</v>
      </c>
      <c r="AZ28" s="597"/>
      <c r="BA28" s="597"/>
      <c r="BB28" s="598"/>
      <c r="BC28" s="402" t="s">
        <v>46</v>
      </c>
      <c r="BD28" s="403"/>
      <c r="BE28" s="403"/>
      <c r="BF28" s="403"/>
      <c r="BG28" s="403"/>
      <c r="BH28" s="403"/>
      <c r="BI28" s="403"/>
      <c r="BJ28" s="403"/>
      <c r="BK28" s="403"/>
      <c r="BL28" s="403"/>
      <c r="BM28" s="404"/>
      <c r="BN28" s="405">
        <v>4463101</v>
      </c>
      <c r="BO28" s="406"/>
      <c r="BP28" s="406"/>
      <c r="BQ28" s="406"/>
      <c r="BR28" s="406"/>
      <c r="BS28" s="406"/>
      <c r="BT28" s="406"/>
      <c r="BU28" s="407"/>
      <c r="BV28" s="405">
        <v>3553334</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177</v>
      </c>
      <c r="F29" s="472"/>
      <c r="G29" s="472"/>
      <c r="H29" s="472"/>
      <c r="I29" s="472"/>
      <c r="J29" s="472"/>
      <c r="K29" s="473"/>
      <c r="L29" s="493">
        <v>16</v>
      </c>
      <c r="M29" s="494"/>
      <c r="N29" s="494"/>
      <c r="O29" s="494"/>
      <c r="P29" s="536"/>
      <c r="Q29" s="493">
        <v>3900</v>
      </c>
      <c r="R29" s="494"/>
      <c r="S29" s="494"/>
      <c r="T29" s="494"/>
      <c r="U29" s="494"/>
      <c r="V29" s="536"/>
      <c r="W29" s="591"/>
      <c r="X29" s="592"/>
      <c r="Y29" s="593"/>
      <c r="Z29" s="492" t="s">
        <v>178</v>
      </c>
      <c r="AA29" s="472"/>
      <c r="AB29" s="472"/>
      <c r="AC29" s="472"/>
      <c r="AD29" s="472"/>
      <c r="AE29" s="472"/>
      <c r="AF29" s="472"/>
      <c r="AG29" s="473"/>
      <c r="AH29" s="493">
        <v>624</v>
      </c>
      <c r="AI29" s="494"/>
      <c r="AJ29" s="494"/>
      <c r="AK29" s="494"/>
      <c r="AL29" s="536"/>
      <c r="AM29" s="493">
        <v>1903600</v>
      </c>
      <c r="AN29" s="494"/>
      <c r="AO29" s="494"/>
      <c r="AP29" s="494"/>
      <c r="AQ29" s="494"/>
      <c r="AR29" s="536"/>
      <c r="AS29" s="493">
        <v>3051</v>
      </c>
      <c r="AT29" s="494"/>
      <c r="AU29" s="494"/>
      <c r="AV29" s="494"/>
      <c r="AW29" s="494"/>
      <c r="AX29" s="495"/>
      <c r="AY29" s="599"/>
      <c r="AZ29" s="600"/>
      <c r="BA29" s="600"/>
      <c r="BB29" s="601"/>
      <c r="BC29" s="476" t="s">
        <v>179</v>
      </c>
      <c r="BD29" s="477"/>
      <c r="BE29" s="477"/>
      <c r="BF29" s="477"/>
      <c r="BG29" s="477"/>
      <c r="BH29" s="477"/>
      <c r="BI29" s="477"/>
      <c r="BJ29" s="477"/>
      <c r="BK29" s="477"/>
      <c r="BL29" s="477"/>
      <c r="BM29" s="478"/>
      <c r="BN29" s="442" t="s">
        <v>122</v>
      </c>
      <c r="BO29" s="443"/>
      <c r="BP29" s="443"/>
      <c r="BQ29" s="443"/>
      <c r="BR29" s="443"/>
      <c r="BS29" s="443"/>
      <c r="BT29" s="443"/>
      <c r="BU29" s="444"/>
      <c r="BV29" s="442" t="s">
        <v>122</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180</v>
      </c>
      <c r="X30" s="610"/>
      <c r="Y30" s="610"/>
      <c r="Z30" s="610"/>
      <c r="AA30" s="610"/>
      <c r="AB30" s="610"/>
      <c r="AC30" s="610"/>
      <c r="AD30" s="610"/>
      <c r="AE30" s="610"/>
      <c r="AF30" s="610"/>
      <c r="AG30" s="611"/>
      <c r="AH30" s="569">
        <v>99.3</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11278539</v>
      </c>
      <c r="BO30" s="562"/>
      <c r="BP30" s="562"/>
      <c r="BQ30" s="562"/>
      <c r="BR30" s="562"/>
      <c r="BS30" s="562"/>
      <c r="BT30" s="562"/>
      <c r="BU30" s="563"/>
      <c r="BV30" s="561">
        <v>11947998</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181</v>
      </c>
      <c r="D32" s="605"/>
      <c r="E32" s="605"/>
      <c r="F32" s="605"/>
      <c r="G32" s="605"/>
      <c r="H32" s="605"/>
      <c r="I32" s="605"/>
      <c r="J32" s="605"/>
      <c r="K32" s="605"/>
      <c r="L32" s="605"/>
      <c r="M32" s="605"/>
      <c r="N32" s="605"/>
      <c r="O32" s="605"/>
      <c r="P32" s="605"/>
      <c r="Q32" s="605"/>
      <c r="R32" s="605"/>
      <c r="S32" s="605"/>
      <c r="U32" s="446" t="s">
        <v>182</v>
      </c>
      <c r="V32" s="446"/>
      <c r="W32" s="446"/>
      <c r="X32" s="446"/>
      <c r="Y32" s="446"/>
      <c r="Z32" s="446"/>
      <c r="AA32" s="446"/>
      <c r="AB32" s="446"/>
      <c r="AC32" s="446"/>
      <c r="AD32" s="446"/>
      <c r="AE32" s="446"/>
      <c r="AF32" s="446"/>
      <c r="AG32" s="446"/>
      <c r="AH32" s="446"/>
      <c r="AI32" s="446"/>
      <c r="AJ32" s="446"/>
      <c r="AK32" s="446"/>
      <c r="AM32" s="446" t="s">
        <v>183</v>
      </c>
      <c r="AN32" s="446"/>
      <c r="AO32" s="446"/>
      <c r="AP32" s="446"/>
      <c r="AQ32" s="446"/>
      <c r="AR32" s="446"/>
      <c r="AS32" s="446"/>
      <c r="AT32" s="446"/>
      <c r="AU32" s="446"/>
      <c r="AV32" s="446"/>
      <c r="AW32" s="446"/>
      <c r="AX32" s="446"/>
      <c r="AY32" s="446"/>
      <c r="AZ32" s="446"/>
      <c r="BA32" s="446"/>
      <c r="BB32" s="446"/>
      <c r="BC32" s="446"/>
      <c r="BE32" s="446" t="s">
        <v>184</v>
      </c>
      <c r="BF32" s="446"/>
      <c r="BG32" s="446"/>
      <c r="BH32" s="446"/>
      <c r="BI32" s="446"/>
      <c r="BJ32" s="446"/>
      <c r="BK32" s="446"/>
      <c r="BL32" s="446"/>
      <c r="BM32" s="446"/>
      <c r="BN32" s="446"/>
      <c r="BO32" s="446"/>
      <c r="BP32" s="446"/>
      <c r="BQ32" s="446"/>
      <c r="BR32" s="446"/>
      <c r="BS32" s="446"/>
      <c r="BT32" s="446"/>
      <c r="BU32" s="446"/>
      <c r="BW32" s="446" t="s">
        <v>185</v>
      </c>
      <c r="BX32" s="446"/>
      <c r="BY32" s="446"/>
      <c r="BZ32" s="446"/>
      <c r="CA32" s="446"/>
      <c r="CB32" s="446"/>
      <c r="CC32" s="446"/>
      <c r="CD32" s="446"/>
      <c r="CE32" s="446"/>
      <c r="CF32" s="446"/>
      <c r="CG32" s="446"/>
      <c r="CH32" s="446"/>
      <c r="CI32" s="446"/>
      <c r="CJ32" s="446"/>
      <c r="CK32" s="446"/>
      <c r="CL32" s="446"/>
      <c r="CM32" s="446"/>
      <c r="CO32" s="446" t="s">
        <v>186</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187</v>
      </c>
      <c r="D33" s="466"/>
      <c r="E33" s="431" t="s">
        <v>188</v>
      </c>
      <c r="F33" s="431"/>
      <c r="G33" s="431"/>
      <c r="H33" s="431"/>
      <c r="I33" s="431"/>
      <c r="J33" s="431"/>
      <c r="K33" s="431"/>
      <c r="L33" s="431"/>
      <c r="M33" s="431"/>
      <c r="N33" s="431"/>
      <c r="O33" s="431"/>
      <c r="P33" s="431"/>
      <c r="Q33" s="431"/>
      <c r="R33" s="431"/>
      <c r="S33" s="431"/>
      <c r="T33" s="188"/>
      <c r="U33" s="466" t="s">
        <v>187</v>
      </c>
      <c r="V33" s="466"/>
      <c r="W33" s="431" t="s">
        <v>188</v>
      </c>
      <c r="X33" s="431"/>
      <c r="Y33" s="431"/>
      <c r="Z33" s="431"/>
      <c r="AA33" s="431"/>
      <c r="AB33" s="431"/>
      <c r="AC33" s="431"/>
      <c r="AD33" s="431"/>
      <c r="AE33" s="431"/>
      <c r="AF33" s="431"/>
      <c r="AG33" s="431"/>
      <c r="AH33" s="431"/>
      <c r="AI33" s="431"/>
      <c r="AJ33" s="431"/>
      <c r="AK33" s="431"/>
      <c r="AL33" s="188"/>
      <c r="AM33" s="466" t="s">
        <v>187</v>
      </c>
      <c r="AN33" s="466"/>
      <c r="AO33" s="431" t="s">
        <v>188</v>
      </c>
      <c r="AP33" s="431"/>
      <c r="AQ33" s="431"/>
      <c r="AR33" s="431"/>
      <c r="AS33" s="431"/>
      <c r="AT33" s="431"/>
      <c r="AU33" s="431"/>
      <c r="AV33" s="431"/>
      <c r="AW33" s="431"/>
      <c r="AX33" s="431"/>
      <c r="AY33" s="431"/>
      <c r="AZ33" s="431"/>
      <c r="BA33" s="431"/>
      <c r="BB33" s="431"/>
      <c r="BC33" s="431"/>
      <c r="BD33" s="189"/>
      <c r="BE33" s="431" t="s">
        <v>189</v>
      </c>
      <c r="BF33" s="431"/>
      <c r="BG33" s="431" t="s">
        <v>190</v>
      </c>
      <c r="BH33" s="431"/>
      <c r="BI33" s="431"/>
      <c r="BJ33" s="431"/>
      <c r="BK33" s="431"/>
      <c r="BL33" s="431"/>
      <c r="BM33" s="431"/>
      <c r="BN33" s="431"/>
      <c r="BO33" s="431"/>
      <c r="BP33" s="431"/>
      <c r="BQ33" s="431"/>
      <c r="BR33" s="431"/>
      <c r="BS33" s="431"/>
      <c r="BT33" s="431"/>
      <c r="BU33" s="431"/>
      <c r="BV33" s="189"/>
      <c r="BW33" s="466" t="s">
        <v>189</v>
      </c>
      <c r="BX33" s="466"/>
      <c r="BY33" s="431" t="s">
        <v>191</v>
      </c>
      <c r="BZ33" s="431"/>
      <c r="CA33" s="431"/>
      <c r="CB33" s="431"/>
      <c r="CC33" s="431"/>
      <c r="CD33" s="431"/>
      <c r="CE33" s="431"/>
      <c r="CF33" s="431"/>
      <c r="CG33" s="431"/>
      <c r="CH33" s="431"/>
      <c r="CI33" s="431"/>
      <c r="CJ33" s="431"/>
      <c r="CK33" s="431"/>
      <c r="CL33" s="431"/>
      <c r="CM33" s="431"/>
      <c r="CN33" s="188"/>
      <c r="CO33" s="466" t="s">
        <v>187</v>
      </c>
      <c r="CP33" s="466"/>
      <c r="CQ33" s="431" t="s">
        <v>192</v>
      </c>
      <c r="CR33" s="431"/>
      <c r="CS33" s="431"/>
      <c r="CT33" s="431"/>
      <c r="CU33" s="431"/>
      <c r="CV33" s="431"/>
      <c r="CW33" s="431"/>
      <c r="CX33" s="431"/>
      <c r="CY33" s="431"/>
      <c r="CZ33" s="431"/>
      <c r="DA33" s="431"/>
      <c r="DB33" s="431"/>
      <c r="DC33" s="431"/>
      <c r="DD33" s="431"/>
      <c r="DE33" s="431"/>
      <c r="DF33" s="188"/>
      <c r="DG33" s="631" t="s">
        <v>193</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4</v>
      </c>
      <c r="AN34" s="632"/>
      <c r="AO34" s="633" t="str">
        <f>IF('各会計、関係団体の財政状況及び健全化判断比率'!B30="","",'各会計、関係団体の財政状況及び健全化判断比率'!B30)</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6</v>
      </c>
      <c r="BX34" s="632"/>
      <c r="BY34" s="633" t="str">
        <f>IF('各会計、関係団体の財政状況及び健全化判断比率'!B68="","",'各会計、関係団体の財政状況及び健全化判断比率'!B68)</f>
        <v>愛知県市町村職員退職手当組合</v>
      </c>
      <c r="BZ34" s="633"/>
      <c r="CA34" s="633"/>
      <c r="CB34" s="633"/>
      <c r="CC34" s="633"/>
      <c r="CD34" s="633"/>
      <c r="CE34" s="633"/>
      <c r="CF34" s="633"/>
      <c r="CG34" s="633"/>
      <c r="CH34" s="633"/>
      <c r="CI34" s="633"/>
      <c r="CJ34" s="633"/>
      <c r="CK34" s="633"/>
      <c r="CL34" s="633"/>
      <c r="CM34" s="633"/>
      <c r="CN34" s="163"/>
      <c r="CO34" s="632">
        <f>IF(CQ34="","",MAX(C34:D43,U34:V43,AM34:AN43,BE34:BF43,BW34:BX43)+1)</f>
        <v>11</v>
      </c>
      <c r="CP34" s="632"/>
      <c r="CQ34" s="633" t="str">
        <f>IF('各会計、関係団体の財政状況及び健全化判断比率'!BS7="","",'各会計、関係団体の財政状況及び健全化判断比率'!BS7)</f>
        <v>崋山会</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後期高齢者医療特別会計</v>
      </c>
      <c r="X35" s="633"/>
      <c r="Y35" s="633"/>
      <c r="Z35" s="633"/>
      <c r="AA35" s="633"/>
      <c r="AB35" s="633"/>
      <c r="AC35" s="633"/>
      <c r="AD35" s="633"/>
      <c r="AE35" s="633"/>
      <c r="AF35" s="633"/>
      <c r="AG35" s="633"/>
      <c r="AH35" s="633"/>
      <c r="AI35" s="633"/>
      <c r="AJ35" s="633"/>
      <c r="AK35" s="633"/>
      <c r="AL35" s="163"/>
      <c r="AM35" s="632">
        <f t="shared" ref="AM35:AM43" si="0">IF(AO35="","",AM34+1)</f>
        <v>5</v>
      </c>
      <c r="AN35" s="632"/>
      <c r="AO35" s="633" t="str">
        <f>IF('各会計、関係団体の財政状況及び健全化判断比率'!B31="","",'各会計、関係団体の財政状況及び健全化判断比率'!B31)</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7</v>
      </c>
      <c r="BX35" s="632"/>
      <c r="BY35" s="633" t="str">
        <f>IF('各会計、関係団体の財政状況及び健全化判断比率'!B69="","",'各会計、関係団体の財政状況及び健全化判断比率'!B69)</f>
        <v>愛知県後期高齢者医療広域連合（一般会計）</v>
      </c>
      <c r="BZ35" s="633"/>
      <c r="CA35" s="633"/>
      <c r="CB35" s="633"/>
      <c r="CC35" s="633"/>
      <c r="CD35" s="633"/>
      <c r="CE35" s="633"/>
      <c r="CF35" s="633"/>
      <c r="CG35" s="633"/>
      <c r="CH35" s="633"/>
      <c r="CI35" s="633"/>
      <c r="CJ35" s="633"/>
      <c r="CK35" s="633"/>
      <c r="CL35" s="633"/>
      <c r="CM35" s="633"/>
      <c r="CN35" s="163"/>
      <c r="CO35" s="632">
        <f t="shared" ref="CO35:CO43" si="3">IF(CQ35="","",CO34+1)</f>
        <v>12</v>
      </c>
      <c r="CP35" s="632"/>
      <c r="CQ35" s="633" t="str">
        <f>IF('各会計、関係団体の財政状況及び健全化判断比率'!BS8="","",'各会計、関係団体の財政状況及び健全化判断比率'!BS8)</f>
        <v>あつまるタウン田原</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t="str">
        <f t="shared" ref="U36:U43" si="4">IF(W36="","",U35+1)</f>
        <v/>
      </c>
      <c r="V36" s="632"/>
      <c r="W36" s="633"/>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8</v>
      </c>
      <c r="BX36" s="632"/>
      <c r="BY36" s="633" t="str">
        <f>IF('各会計、関係団体の財政状況及び健全化判断比率'!B70="","",'各会計、関係団体の財政状況及び健全化判断比率'!B70)</f>
        <v>愛知県後期高齢者医療広域連合（後期高齢者医療特別会計）</v>
      </c>
      <c r="BZ36" s="633"/>
      <c r="CA36" s="633"/>
      <c r="CB36" s="633"/>
      <c r="CC36" s="633"/>
      <c r="CD36" s="633"/>
      <c r="CE36" s="633"/>
      <c r="CF36" s="633"/>
      <c r="CG36" s="633"/>
      <c r="CH36" s="633"/>
      <c r="CI36" s="633"/>
      <c r="CJ36" s="633"/>
      <c r="CK36" s="633"/>
      <c r="CL36" s="633"/>
      <c r="CM36" s="633"/>
      <c r="CN36" s="163"/>
      <c r="CO36" s="632">
        <f t="shared" si="3"/>
        <v>13</v>
      </c>
      <c r="CP36" s="632"/>
      <c r="CQ36" s="633" t="str">
        <f>IF('各会計、関係団体の財政状況及び健全化判断比率'!BS9="","",'各会計、関係団体の財政状況及び健全化判断比率'!BS9)</f>
        <v>田原市土地開発公社</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9</v>
      </c>
      <c r="BX37" s="632"/>
      <c r="BY37" s="633" t="str">
        <f>IF('各会計、関係団体の財政状況及び健全化判断比率'!B71="","",'各会計、関係団体の財政状況及び健全化判断比率'!B71)</f>
        <v>東三河広域連合（一般会計）</v>
      </c>
      <c r="BZ37" s="633"/>
      <c r="CA37" s="633"/>
      <c r="CB37" s="633"/>
      <c r="CC37" s="633"/>
      <c r="CD37" s="633"/>
      <c r="CE37" s="633"/>
      <c r="CF37" s="633"/>
      <c r="CG37" s="633"/>
      <c r="CH37" s="633"/>
      <c r="CI37" s="633"/>
      <c r="CJ37" s="633"/>
      <c r="CK37" s="633"/>
      <c r="CL37" s="633"/>
      <c r="CM37" s="633"/>
      <c r="CN37" s="163"/>
      <c r="CO37" s="632">
        <f t="shared" si="3"/>
        <v>14</v>
      </c>
      <c r="CP37" s="632"/>
      <c r="CQ37" s="633" t="str">
        <f>IF('各会計、関係団体の財政状況及び健全化判断比率'!BS10="","",'各会計、関係団体の財政状況及び健全化判断比率'!BS10)</f>
        <v>グリーンエナジーたはら</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10</v>
      </c>
      <c r="BX38" s="632"/>
      <c r="BY38" s="633" t="str">
        <f>IF('各会計、関係団体の財政状況及び健全化判断比率'!B72="","",'各会計、関係団体の財政状況及び健全化判断比率'!B72)</f>
        <v>東三河広域連合（介護保険特別会計）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35" t="s">
        <v>195</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196</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197</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198</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199</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200</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202</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hV+fK3RTgrH9e+XQPqZUrZz8kVy5YZXYegjfZXARyuMKgZTHQIQNaP8O1w3sJ/zSeaEQDwV7j0j8HfpmOy3pkA==" saltValue="09OF/OnBKP2WucUBH3CZz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203</v>
      </c>
      <c r="DI1" s="638"/>
      <c r="DJ1" s="638"/>
      <c r="DK1" s="638"/>
      <c r="DL1" s="638"/>
      <c r="DM1" s="638"/>
      <c r="DN1" s="639"/>
      <c r="DO1" s="196"/>
      <c r="DP1" s="637" t="s">
        <v>204</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206</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207</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208</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209</v>
      </c>
      <c r="S4" s="641"/>
      <c r="T4" s="641"/>
      <c r="U4" s="641"/>
      <c r="V4" s="641"/>
      <c r="W4" s="641"/>
      <c r="X4" s="641"/>
      <c r="Y4" s="642"/>
      <c r="Z4" s="640" t="s">
        <v>210</v>
      </c>
      <c r="AA4" s="641"/>
      <c r="AB4" s="641"/>
      <c r="AC4" s="642"/>
      <c r="AD4" s="640" t="s">
        <v>211</v>
      </c>
      <c r="AE4" s="641"/>
      <c r="AF4" s="641"/>
      <c r="AG4" s="641"/>
      <c r="AH4" s="641"/>
      <c r="AI4" s="641"/>
      <c r="AJ4" s="641"/>
      <c r="AK4" s="642"/>
      <c r="AL4" s="640" t="s">
        <v>210</v>
      </c>
      <c r="AM4" s="641"/>
      <c r="AN4" s="641"/>
      <c r="AO4" s="642"/>
      <c r="AP4" s="643" t="s">
        <v>212</v>
      </c>
      <c r="AQ4" s="643"/>
      <c r="AR4" s="643"/>
      <c r="AS4" s="643"/>
      <c r="AT4" s="643"/>
      <c r="AU4" s="643"/>
      <c r="AV4" s="643"/>
      <c r="AW4" s="643"/>
      <c r="AX4" s="643"/>
      <c r="AY4" s="643"/>
      <c r="AZ4" s="643"/>
      <c r="BA4" s="643"/>
      <c r="BB4" s="643"/>
      <c r="BC4" s="643"/>
      <c r="BD4" s="643"/>
      <c r="BE4" s="643"/>
      <c r="BF4" s="643"/>
      <c r="BG4" s="643" t="s">
        <v>213</v>
      </c>
      <c r="BH4" s="643"/>
      <c r="BI4" s="643"/>
      <c r="BJ4" s="643"/>
      <c r="BK4" s="643"/>
      <c r="BL4" s="643"/>
      <c r="BM4" s="643"/>
      <c r="BN4" s="643"/>
      <c r="BO4" s="643" t="s">
        <v>210</v>
      </c>
      <c r="BP4" s="643"/>
      <c r="BQ4" s="643"/>
      <c r="BR4" s="643"/>
      <c r="BS4" s="643" t="s">
        <v>214</v>
      </c>
      <c r="BT4" s="643"/>
      <c r="BU4" s="643"/>
      <c r="BV4" s="643"/>
      <c r="BW4" s="643"/>
      <c r="BX4" s="643"/>
      <c r="BY4" s="643"/>
      <c r="BZ4" s="643"/>
      <c r="CA4" s="643"/>
      <c r="CB4" s="643"/>
      <c r="CD4" s="640" t="s">
        <v>215</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216</v>
      </c>
      <c r="C5" s="645"/>
      <c r="D5" s="645"/>
      <c r="E5" s="645"/>
      <c r="F5" s="645"/>
      <c r="G5" s="645"/>
      <c r="H5" s="645"/>
      <c r="I5" s="645"/>
      <c r="J5" s="645"/>
      <c r="K5" s="645"/>
      <c r="L5" s="645"/>
      <c r="M5" s="645"/>
      <c r="N5" s="645"/>
      <c r="O5" s="645"/>
      <c r="P5" s="645"/>
      <c r="Q5" s="646"/>
      <c r="R5" s="647">
        <v>19799497</v>
      </c>
      <c r="S5" s="648"/>
      <c r="T5" s="648"/>
      <c r="U5" s="648"/>
      <c r="V5" s="648"/>
      <c r="W5" s="648"/>
      <c r="X5" s="648"/>
      <c r="Y5" s="649"/>
      <c r="Z5" s="650">
        <v>53.7</v>
      </c>
      <c r="AA5" s="650"/>
      <c r="AB5" s="650"/>
      <c r="AC5" s="650"/>
      <c r="AD5" s="651">
        <v>19285509</v>
      </c>
      <c r="AE5" s="651"/>
      <c r="AF5" s="651"/>
      <c r="AG5" s="651"/>
      <c r="AH5" s="651"/>
      <c r="AI5" s="651"/>
      <c r="AJ5" s="651"/>
      <c r="AK5" s="651"/>
      <c r="AL5" s="652">
        <v>85.2</v>
      </c>
      <c r="AM5" s="653"/>
      <c r="AN5" s="653"/>
      <c r="AO5" s="654"/>
      <c r="AP5" s="644" t="s">
        <v>217</v>
      </c>
      <c r="AQ5" s="645"/>
      <c r="AR5" s="645"/>
      <c r="AS5" s="645"/>
      <c r="AT5" s="645"/>
      <c r="AU5" s="645"/>
      <c r="AV5" s="645"/>
      <c r="AW5" s="645"/>
      <c r="AX5" s="645"/>
      <c r="AY5" s="645"/>
      <c r="AZ5" s="645"/>
      <c r="BA5" s="645"/>
      <c r="BB5" s="645"/>
      <c r="BC5" s="645"/>
      <c r="BD5" s="645"/>
      <c r="BE5" s="645"/>
      <c r="BF5" s="646"/>
      <c r="BG5" s="658">
        <v>19264324</v>
      </c>
      <c r="BH5" s="659"/>
      <c r="BI5" s="659"/>
      <c r="BJ5" s="659"/>
      <c r="BK5" s="659"/>
      <c r="BL5" s="659"/>
      <c r="BM5" s="659"/>
      <c r="BN5" s="660"/>
      <c r="BO5" s="661">
        <v>97.3</v>
      </c>
      <c r="BP5" s="661"/>
      <c r="BQ5" s="661"/>
      <c r="BR5" s="661"/>
      <c r="BS5" s="662" t="s">
        <v>122</v>
      </c>
      <c r="BT5" s="662"/>
      <c r="BU5" s="662"/>
      <c r="BV5" s="662"/>
      <c r="BW5" s="662"/>
      <c r="BX5" s="662"/>
      <c r="BY5" s="662"/>
      <c r="BZ5" s="662"/>
      <c r="CA5" s="662"/>
      <c r="CB5" s="666"/>
      <c r="CD5" s="640" t="s">
        <v>212</v>
      </c>
      <c r="CE5" s="641"/>
      <c r="CF5" s="641"/>
      <c r="CG5" s="641"/>
      <c r="CH5" s="641"/>
      <c r="CI5" s="641"/>
      <c r="CJ5" s="641"/>
      <c r="CK5" s="641"/>
      <c r="CL5" s="641"/>
      <c r="CM5" s="641"/>
      <c r="CN5" s="641"/>
      <c r="CO5" s="641"/>
      <c r="CP5" s="641"/>
      <c r="CQ5" s="642"/>
      <c r="CR5" s="640" t="s">
        <v>218</v>
      </c>
      <c r="CS5" s="641"/>
      <c r="CT5" s="641"/>
      <c r="CU5" s="641"/>
      <c r="CV5" s="641"/>
      <c r="CW5" s="641"/>
      <c r="CX5" s="641"/>
      <c r="CY5" s="642"/>
      <c r="CZ5" s="640" t="s">
        <v>210</v>
      </c>
      <c r="DA5" s="641"/>
      <c r="DB5" s="641"/>
      <c r="DC5" s="642"/>
      <c r="DD5" s="640" t="s">
        <v>219</v>
      </c>
      <c r="DE5" s="641"/>
      <c r="DF5" s="641"/>
      <c r="DG5" s="641"/>
      <c r="DH5" s="641"/>
      <c r="DI5" s="641"/>
      <c r="DJ5" s="641"/>
      <c r="DK5" s="641"/>
      <c r="DL5" s="641"/>
      <c r="DM5" s="641"/>
      <c r="DN5" s="641"/>
      <c r="DO5" s="641"/>
      <c r="DP5" s="642"/>
      <c r="DQ5" s="640" t="s">
        <v>220</v>
      </c>
      <c r="DR5" s="641"/>
      <c r="DS5" s="641"/>
      <c r="DT5" s="641"/>
      <c r="DU5" s="641"/>
      <c r="DV5" s="641"/>
      <c r="DW5" s="641"/>
      <c r="DX5" s="641"/>
      <c r="DY5" s="641"/>
      <c r="DZ5" s="641"/>
      <c r="EA5" s="641"/>
      <c r="EB5" s="641"/>
      <c r="EC5" s="642"/>
    </row>
    <row r="6" spans="2:143" ht="11.25" customHeight="1" x14ac:dyDescent="0.2">
      <c r="B6" s="655" t="s">
        <v>221</v>
      </c>
      <c r="C6" s="656"/>
      <c r="D6" s="656"/>
      <c r="E6" s="656"/>
      <c r="F6" s="656"/>
      <c r="G6" s="656"/>
      <c r="H6" s="656"/>
      <c r="I6" s="656"/>
      <c r="J6" s="656"/>
      <c r="K6" s="656"/>
      <c r="L6" s="656"/>
      <c r="M6" s="656"/>
      <c r="N6" s="656"/>
      <c r="O6" s="656"/>
      <c r="P6" s="656"/>
      <c r="Q6" s="657"/>
      <c r="R6" s="658">
        <v>464668</v>
      </c>
      <c r="S6" s="659"/>
      <c r="T6" s="659"/>
      <c r="U6" s="659"/>
      <c r="V6" s="659"/>
      <c r="W6" s="659"/>
      <c r="X6" s="659"/>
      <c r="Y6" s="660"/>
      <c r="Z6" s="661">
        <v>1.3</v>
      </c>
      <c r="AA6" s="661"/>
      <c r="AB6" s="661"/>
      <c r="AC6" s="661"/>
      <c r="AD6" s="662">
        <v>464668</v>
      </c>
      <c r="AE6" s="662"/>
      <c r="AF6" s="662"/>
      <c r="AG6" s="662"/>
      <c r="AH6" s="662"/>
      <c r="AI6" s="662"/>
      <c r="AJ6" s="662"/>
      <c r="AK6" s="662"/>
      <c r="AL6" s="663">
        <v>2.1</v>
      </c>
      <c r="AM6" s="664"/>
      <c r="AN6" s="664"/>
      <c r="AO6" s="665"/>
      <c r="AP6" s="655" t="s">
        <v>222</v>
      </c>
      <c r="AQ6" s="656"/>
      <c r="AR6" s="656"/>
      <c r="AS6" s="656"/>
      <c r="AT6" s="656"/>
      <c r="AU6" s="656"/>
      <c r="AV6" s="656"/>
      <c r="AW6" s="656"/>
      <c r="AX6" s="656"/>
      <c r="AY6" s="656"/>
      <c r="AZ6" s="656"/>
      <c r="BA6" s="656"/>
      <c r="BB6" s="656"/>
      <c r="BC6" s="656"/>
      <c r="BD6" s="656"/>
      <c r="BE6" s="656"/>
      <c r="BF6" s="657"/>
      <c r="BG6" s="658">
        <v>19264324</v>
      </c>
      <c r="BH6" s="659"/>
      <c r="BI6" s="659"/>
      <c r="BJ6" s="659"/>
      <c r="BK6" s="659"/>
      <c r="BL6" s="659"/>
      <c r="BM6" s="659"/>
      <c r="BN6" s="660"/>
      <c r="BO6" s="661">
        <v>97.3</v>
      </c>
      <c r="BP6" s="661"/>
      <c r="BQ6" s="661"/>
      <c r="BR6" s="661"/>
      <c r="BS6" s="662" t="s">
        <v>122</v>
      </c>
      <c r="BT6" s="662"/>
      <c r="BU6" s="662"/>
      <c r="BV6" s="662"/>
      <c r="BW6" s="662"/>
      <c r="BX6" s="662"/>
      <c r="BY6" s="662"/>
      <c r="BZ6" s="662"/>
      <c r="CA6" s="662"/>
      <c r="CB6" s="666"/>
      <c r="CD6" s="644" t="s">
        <v>223</v>
      </c>
      <c r="CE6" s="645"/>
      <c r="CF6" s="645"/>
      <c r="CG6" s="645"/>
      <c r="CH6" s="645"/>
      <c r="CI6" s="645"/>
      <c r="CJ6" s="645"/>
      <c r="CK6" s="645"/>
      <c r="CL6" s="645"/>
      <c r="CM6" s="645"/>
      <c r="CN6" s="645"/>
      <c r="CO6" s="645"/>
      <c r="CP6" s="645"/>
      <c r="CQ6" s="646"/>
      <c r="CR6" s="658">
        <v>213287</v>
      </c>
      <c r="CS6" s="659"/>
      <c r="CT6" s="659"/>
      <c r="CU6" s="659"/>
      <c r="CV6" s="659"/>
      <c r="CW6" s="659"/>
      <c r="CX6" s="659"/>
      <c r="CY6" s="660"/>
      <c r="CZ6" s="652">
        <v>0.6</v>
      </c>
      <c r="DA6" s="653"/>
      <c r="DB6" s="653"/>
      <c r="DC6" s="669"/>
      <c r="DD6" s="667" t="s">
        <v>122</v>
      </c>
      <c r="DE6" s="659"/>
      <c r="DF6" s="659"/>
      <c r="DG6" s="659"/>
      <c r="DH6" s="659"/>
      <c r="DI6" s="659"/>
      <c r="DJ6" s="659"/>
      <c r="DK6" s="659"/>
      <c r="DL6" s="659"/>
      <c r="DM6" s="659"/>
      <c r="DN6" s="659"/>
      <c r="DO6" s="659"/>
      <c r="DP6" s="660"/>
      <c r="DQ6" s="667">
        <v>213074</v>
      </c>
      <c r="DR6" s="659"/>
      <c r="DS6" s="659"/>
      <c r="DT6" s="659"/>
      <c r="DU6" s="659"/>
      <c r="DV6" s="659"/>
      <c r="DW6" s="659"/>
      <c r="DX6" s="659"/>
      <c r="DY6" s="659"/>
      <c r="DZ6" s="659"/>
      <c r="EA6" s="659"/>
      <c r="EB6" s="659"/>
      <c r="EC6" s="668"/>
    </row>
    <row r="7" spans="2:143" ht="11.25" customHeight="1" x14ac:dyDescent="0.2">
      <c r="B7" s="655" t="s">
        <v>224</v>
      </c>
      <c r="C7" s="656"/>
      <c r="D7" s="656"/>
      <c r="E7" s="656"/>
      <c r="F7" s="656"/>
      <c r="G7" s="656"/>
      <c r="H7" s="656"/>
      <c r="I7" s="656"/>
      <c r="J7" s="656"/>
      <c r="K7" s="656"/>
      <c r="L7" s="656"/>
      <c r="M7" s="656"/>
      <c r="N7" s="656"/>
      <c r="O7" s="656"/>
      <c r="P7" s="656"/>
      <c r="Q7" s="657"/>
      <c r="R7" s="658">
        <v>5267</v>
      </c>
      <c r="S7" s="659"/>
      <c r="T7" s="659"/>
      <c r="U7" s="659"/>
      <c r="V7" s="659"/>
      <c r="W7" s="659"/>
      <c r="X7" s="659"/>
      <c r="Y7" s="660"/>
      <c r="Z7" s="661">
        <v>0</v>
      </c>
      <c r="AA7" s="661"/>
      <c r="AB7" s="661"/>
      <c r="AC7" s="661"/>
      <c r="AD7" s="662">
        <v>5267</v>
      </c>
      <c r="AE7" s="662"/>
      <c r="AF7" s="662"/>
      <c r="AG7" s="662"/>
      <c r="AH7" s="662"/>
      <c r="AI7" s="662"/>
      <c r="AJ7" s="662"/>
      <c r="AK7" s="662"/>
      <c r="AL7" s="663">
        <v>0</v>
      </c>
      <c r="AM7" s="664"/>
      <c r="AN7" s="664"/>
      <c r="AO7" s="665"/>
      <c r="AP7" s="655" t="s">
        <v>225</v>
      </c>
      <c r="AQ7" s="656"/>
      <c r="AR7" s="656"/>
      <c r="AS7" s="656"/>
      <c r="AT7" s="656"/>
      <c r="AU7" s="656"/>
      <c r="AV7" s="656"/>
      <c r="AW7" s="656"/>
      <c r="AX7" s="656"/>
      <c r="AY7" s="656"/>
      <c r="AZ7" s="656"/>
      <c r="BA7" s="656"/>
      <c r="BB7" s="656"/>
      <c r="BC7" s="656"/>
      <c r="BD7" s="656"/>
      <c r="BE7" s="656"/>
      <c r="BF7" s="657"/>
      <c r="BG7" s="658">
        <v>11537100</v>
      </c>
      <c r="BH7" s="659"/>
      <c r="BI7" s="659"/>
      <c r="BJ7" s="659"/>
      <c r="BK7" s="659"/>
      <c r="BL7" s="659"/>
      <c r="BM7" s="659"/>
      <c r="BN7" s="660"/>
      <c r="BO7" s="661">
        <v>58.3</v>
      </c>
      <c r="BP7" s="661"/>
      <c r="BQ7" s="661"/>
      <c r="BR7" s="661"/>
      <c r="BS7" s="662" t="s">
        <v>122</v>
      </c>
      <c r="BT7" s="662"/>
      <c r="BU7" s="662"/>
      <c r="BV7" s="662"/>
      <c r="BW7" s="662"/>
      <c r="BX7" s="662"/>
      <c r="BY7" s="662"/>
      <c r="BZ7" s="662"/>
      <c r="CA7" s="662"/>
      <c r="CB7" s="666"/>
      <c r="CD7" s="655" t="s">
        <v>226</v>
      </c>
      <c r="CE7" s="656"/>
      <c r="CF7" s="656"/>
      <c r="CG7" s="656"/>
      <c r="CH7" s="656"/>
      <c r="CI7" s="656"/>
      <c r="CJ7" s="656"/>
      <c r="CK7" s="656"/>
      <c r="CL7" s="656"/>
      <c r="CM7" s="656"/>
      <c r="CN7" s="656"/>
      <c r="CO7" s="656"/>
      <c r="CP7" s="656"/>
      <c r="CQ7" s="657"/>
      <c r="CR7" s="658">
        <v>6022376</v>
      </c>
      <c r="CS7" s="659"/>
      <c r="CT7" s="659"/>
      <c r="CU7" s="659"/>
      <c r="CV7" s="659"/>
      <c r="CW7" s="659"/>
      <c r="CX7" s="659"/>
      <c r="CY7" s="660"/>
      <c r="CZ7" s="661">
        <v>17.3</v>
      </c>
      <c r="DA7" s="661"/>
      <c r="DB7" s="661"/>
      <c r="DC7" s="661"/>
      <c r="DD7" s="667">
        <v>250714</v>
      </c>
      <c r="DE7" s="659"/>
      <c r="DF7" s="659"/>
      <c r="DG7" s="659"/>
      <c r="DH7" s="659"/>
      <c r="DI7" s="659"/>
      <c r="DJ7" s="659"/>
      <c r="DK7" s="659"/>
      <c r="DL7" s="659"/>
      <c r="DM7" s="659"/>
      <c r="DN7" s="659"/>
      <c r="DO7" s="659"/>
      <c r="DP7" s="660"/>
      <c r="DQ7" s="667">
        <v>5497511</v>
      </c>
      <c r="DR7" s="659"/>
      <c r="DS7" s="659"/>
      <c r="DT7" s="659"/>
      <c r="DU7" s="659"/>
      <c r="DV7" s="659"/>
      <c r="DW7" s="659"/>
      <c r="DX7" s="659"/>
      <c r="DY7" s="659"/>
      <c r="DZ7" s="659"/>
      <c r="EA7" s="659"/>
      <c r="EB7" s="659"/>
      <c r="EC7" s="668"/>
    </row>
    <row r="8" spans="2:143" ht="11.25" customHeight="1" x14ac:dyDescent="0.2">
      <c r="B8" s="655" t="s">
        <v>227</v>
      </c>
      <c r="C8" s="656"/>
      <c r="D8" s="656"/>
      <c r="E8" s="656"/>
      <c r="F8" s="656"/>
      <c r="G8" s="656"/>
      <c r="H8" s="656"/>
      <c r="I8" s="656"/>
      <c r="J8" s="656"/>
      <c r="K8" s="656"/>
      <c r="L8" s="656"/>
      <c r="M8" s="656"/>
      <c r="N8" s="656"/>
      <c r="O8" s="656"/>
      <c r="P8" s="656"/>
      <c r="Q8" s="657"/>
      <c r="R8" s="658">
        <v>107974</v>
      </c>
      <c r="S8" s="659"/>
      <c r="T8" s="659"/>
      <c r="U8" s="659"/>
      <c r="V8" s="659"/>
      <c r="W8" s="659"/>
      <c r="X8" s="659"/>
      <c r="Y8" s="660"/>
      <c r="Z8" s="661">
        <v>0.3</v>
      </c>
      <c r="AA8" s="661"/>
      <c r="AB8" s="661"/>
      <c r="AC8" s="661"/>
      <c r="AD8" s="662">
        <v>107974</v>
      </c>
      <c r="AE8" s="662"/>
      <c r="AF8" s="662"/>
      <c r="AG8" s="662"/>
      <c r="AH8" s="662"/>
      <c r="AI8" s="662"/>
      <c r="AJ8" s="662"/>
      <c r="AK8" s="662"/>
      <c r="AL8" s="663">
        <v>0.5</v>
      </c>
      <c r="AM8" s="664"/>
      <c r="AN8" s="664"/>
      <c r="AO8" s="665"/>
      <c r="AP8" s="655" t="s">
        <v>228</v>
      </c>
      <c r="AQ8" s="656"/>
      <c r="AR8" s="656"/>
      <c r="AS8" s="656"/>
      <c r="AT8" s="656"/>
      <c r="AU8" s="656"/>
      <c r="AV8" s="656"/>
      <c r="AW8" s="656"/>
      <c r="AX8" s="656"/>
      <c r="AY8" s="656"/>
      <c r="AZ8" s="656"/>
      <c r="BA8" s="656"/>
      <c r="BB8" s="656"/>
      <c r="BC8" s="656"/>
      <c r="BD8" s="656"/>
      <c r="BE8" s="656"/>
      <c r="BF8" s="657"/>
      <c r="BG8" s="658">
        <v>99908</v>
      </c>
      <c r="BH8" s="659"/>
      <c r="BI8" s="659"/>
      <c r="BJ8" s="659"/>
      <c r="BK8" s="659"/>
      <c r="BL8" s="659"/>
      <c r="BM8" s="659"/>
      <c r="BN8" s="660"/>
      <c r="BO8" s="661">
        <v>0.5</v>
      </c>
      <c r="BP8" s="661"/>
      <c r="BQ8" s="661"/>
      <c r="BR8" s="661"/>
      <c r="BS8" s="662" t="s">
        <v>122</v>
      </c>
      <c r="BT8" s="662"/>
      <c r="BU8" s="662"/>
      <c r="BV8" s="662"/>
      <c r="BW8" s="662"/>
      <c r="BX8" s="662"/>
      <c r="BY8" s="662"/>
      <c r="BZ8" s="662"/>
      <c r="CA8" s="662"/>
      <c r="CB8" s="666"/>
      <c r="CD8" s="655" t="s">
        <v>229</v>
      </c>
      <c r="CE8" s="656"/>
      <c r="CF8" s="656"/>
      <c r="CG8" s="656"/>
      <c r="CH8" s="656"/>
      <c r="CI8" s="656"/>
      <c r="CJ8" s="656"/>
      <c r="CK8" s="656"/>
      <c r="CL8" s="656"/>
      <c r="CM8" s="656"/>
      <c r="CN8" s="656"/>
      <c r="CO8" s="656"/>
      <c r="CP8" s="656"/>
      <c r="CQ8" s="657"/>
      <c r="CR8" s="658">
        <v>9410524</v>
      </c>
      <c r="CS8" s="659"/>
      <c r="CT8" s="659"/>
      <c r="CU8" s="659"/>
      <c r="CV8" s="659"/>
      <c r="CW8" s="659"/>
      <c r="CX8" s="659"/>
      <c r="CY8" s="660"/>
      <c r="CZ8" s="661">
        <v>27</v>
      </c>
      <c r="DA8" s="661"/>
      <c r="DB8" s="661"/>
      <c r="DC8" s="661"/>
      <c r="DD8" s="667">
        <v>121328</v>
      </c>
      <c r="DE8" s="659"/>
      <c r="DF8" s="659"/>
      <c r="DG8" s="659"/>
      <c r="DH8" s="659"/>
      <c r="DI8" s="659"/>
      <c r="DJ8" s="659"/>
      <c r="DK8" s="659"/>
      <c r="DL8" s="659"/>
      <c r="DM8" s="659"/>
      <c r="DN8" s="659"/>
      <c r="DO8" s="659"/>
      <c r="DP8" s="660"/>
      <c r="DQ8" s="667">
        <v>5707349</v>
      </c>
      <c r="DR8" s="659"/>
      <c r="DS8" s="659"/>
      <c r="DT8" s="659"/>
      <c r="DU8" s="659"/>
      <c r="DV8" s="659"/>
      <c r="DW8" s="659"/>
      <c r="DX8" s="659"/>
      <c r="DY8" s="659"/>
      <c r="DZ8" s="659"/>
      <c r="EA8" s="659"/>
      <c r="EB8" s="659"/>
      <c r="EC8" s="668"/>
    </row>
    <row r="9" spans="2:143" ht="11.25" customHeight="1" x14ac:dyDescent="0.2">
      <c r="B9" s="655" t="s">
        <v>230</v>
      </c>
      <c r="C9" s="656"/>
      <c r="D9" s="656"/>
      <c r="E9" s="656"/>
      <c r="F9" s="656"/>
      <c r="G9" s="656"/>
      <c r="H9" s="656"/>
      <c r="I9" s="656"/>
      <c r="J9" s="656"/>
      <c r="K9" s="656"/>
      <c r="L9" s="656"/>
      <c r="M9" s="656"/>
      <c r="N9" s="656"/>
      <c r="O9" s="656"/>
      <c r="P9" s="656"/>
      <c r="Q9" s="657"/>
      <c r="R9" s="658">
        <v>143373</v>
      </c>
      <c r="S9" s="659"/>
      <c r="T9" s="659"/>
      <c r="U9" s="659"/>
      <c r="V9" s="659"/>
      <c r="W9" s="659"/>
      <c r="X9" s="659"/>
      <c r="Y9" s="660"/>
      <c r="Z9" s="661">
        <v>0.4</v>
      </c>
      <c r="AA9" s="661"/>
      <c r="AB9" s="661"/>
      <c r="AC9" s="661"/>
      <c r="AD9" s="662">
        <v>143373</v>
      </c>
      <c r="AE9" s="662"/>
      <c r="AF9" s="662"/>
      <c r="AG9" s="662"/>
      <c r="AH9" s="662"/>
      <c r="AI9" s="662"/>
      <c r="AJ9" s="662"/>
      <c r="AK9" s="662"/>
      <c r="AL9" s="663">
        <v>0.6</v>
      </c>
      <c r="AM9" s="664"/>
      <c r="AN9" s="664"/>
      <c r="AO9" s="665"/>
      <c r="AP9" s="655" t="s">
        <v>231</v>
      </c>
      <c r="AQ9" s="656"/>
      <c r="AR9" s="656"/>
      <c r="AS9" s="656"/>
      <c r="AT9" s="656"/>
      <c r="AU9" s="656"/>
      <c r="AV9" s="656"/>
      <c r="AW9" s="656"/>
      <c r="AX9" s="656"/>
      <c r="AY9" s="656"/>
      <c r="AZ9" s="656"/>
      <c r="BA9" s="656"/>
      <c r="BB9" s="656"/>
      <c r="BC9" s="656"/>
      <c r="BD9" s="656"/>
      <c r="BE9" s="656"/>
      <c r="BF9" s="657"/>
      <c r="BG9" s="658">
        <v>3264693</v>
      </c>
      <c r="BH9" s="659"/>
      <c r="BI9" s="659"/>
      <c r="BJ9" s="659"/>
      <c r="BK9" s="659"/>
      <c r="BL9" s="659"/>
      <c r="BM9" s="659"/>
      <c r="BN9" s="660"/>
      <c r="BO9" s="661">
        <v>16.5</v>
      </c>
      <c r="BP9" s="661"/>
      <c r="BQ9" s="661"/>
      <c r="BR9" s="661"/>
      <c r="BS9" s="662" t="s">
        <v>122</v>
      </c>
      <c r="BT9" s="662"/>
      <c r="BU9" s="662"/>
      <c r="BV9" s="662"/>
      <c r="BW9" s="662"/>
      <c r="BX9" s="662"/>
      <c r="BY9" s="662"/>
      <c r="BZ9" s="662"/>
      <c r="CA9" s="662"/>
      <c r="CB9" s="666"/>
      <c r="CD9" s="655" t="s">
        <v>232</v>
      </c>
      <c r="CE9" s="656"/>
      <c r="CF9" s="656"/>
      <c r="CG9" s="656"/>
      <c r="CH9" s="656"/>
      <c r="CI9" s="656"/>
      <c r="CJ9" s="656"/>
      <c r="CK9" s="656"/>
      <c r="CL9" s="656"/>
      <c r="CM9" s="656"/>
      <c r="CN9" s="656"/>
      <c r="CO9" s="656"/>
      <c r="CP9" s="656"/>
      <c r="CQ9" s="657"/>
      <c r="CR9" s="658">
        <v>4675478</v>
      </c>
      <c r="CS9" s="659"/>
      <c r="CT9" s="659"/>
      <c r="CU9" s="659"/>
      <c r="CV9" s="659"/>
      <c r="CW9" s="659"/>
      <c r="CX9" s="659"/>
      <c r="CY9" s="660"/>
      <c r="CZ9" s="661">
        <v>13.4</v>
      </c>
      <c r="DA9" s="661"/>
      <c r="DB9" s="661"/>
      <c r="DC9" s="661"/>
      <c r="DD9" s="667">
        <v>1940965</v>
      </c>
      <c r="DE9" s="659"/>
      <c r="DF9" s="659"/>
      <c r="DG9" s="659"/>
      <c r="DH9" s="659"/>
      <c r="DI9" s="659"/>
      <c r="DJ9" s="659"/>
      <c r="DK9" s="659"/>
      <c r="DL9" s="659"/>
      <c r="DM9" s="659"/>
      <c r="DN9" s="659"/>
      <c r="DO9" s="659"/>
      <c r="DP9" s="660"/>
      <c r="DQ9" s="667">
        <v>2494771</v>
      </c>
      <c r="DR9" s="659"/>
      <c r="DS9" s="659"/>
      <c r="DT9" s="659"/>
      <c r="DU9" s="659"/>
      <c r="DV9" s="659"/>
      <c r="DW9" s="659"/>
      <c r="DX9" s="659"/>
      <c r="DY9" s="659"/>
      <c r="DZ9" s="659"/>
      <c r="EA9" s="659"/>
      <c r="EB9" s="659"/>
      <c r="EC9" s="668"/>
    </row>
    <row r="10" spans="2:143" ht="11.25" customHeight="1" x14ac:dyDescent="0.2">
      <c r="B10" s="655" t="s">
        <v>233</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234</v>
      </c>
      <c r="AQ10" s="656"/>
      <c r="AR10" s="656"/>
      <c r="AS10" s="656"/>
      <c r="AT10" s="656"/>
      <c r="AU10" s="656"/>
      <c r="AV10" s="656"/>
      <c r="AW10" s="656"/>
      <c r="AX10" s="656"/>
      <c r="AY10" s="656"/>
      <c r="AZ10" s="656"/>
      <c r="BA10" s="656"/>
      <c r="BB10" s="656"/>
      <c r="BC10" s="656"/>
      <c r="BD10" s="656"/>
      <c r="BE10" s="656"/>
      <c r="BF10" s="657"/>
      <c r="BG10" s="658">
        <v>156241</v>
      </c>
      <c r="BH10" s="659"/>
      <c r="BI10" s="659"/>
      <c r="BJ10" s="659"/>
      <c r="BK10" s="659"/>
      <c r="BL10" s="659"/>
      <c r="BM10" s="659"/>
      <c r="BN10" s="660"/>
      <c r="BO10" s="661">
        <v>0.8</v>
      </c>
      <c r="BP10" s="661"/>
      <c r="BQ10" s="661"/>
      <c r="BR10" s="661"/>
      <c r="BS10" s="662" t="s">
        <v>122</v>
      </c>
      <c r="BT10" s="662"/>
      <c r="BU10" s="662"/>
      <c r="BV10" s="662"/>
      <c r="BW10" s="662"/>
      <c r="BX10" s="662"/>
      <c r="BY10" s="662"/>
      <c r="BZ10" s="662"/>
      <c r="CA10" s="662"/>
      <c r="CB10" s="666"/>
      <c r="CD10" s="655" t="s">
        <v>235</v>
      </c>
      <c r="CE10" s="656"/>
      <c r="CF10" s="656"/>
      <c r="CG10" s="656"/>
      <c r="CH10" s="656"/>
      <c r="CI10" s="656"/>
      <c r="CJ10" s="656"/>
      <c r="CK10" s="656"/>
      <c r="CL10" s="656"/>
      <c r="CM10" s="656"/>
      <c r="CN10" s="656"/>
      <c r="CO10" s="656"/>
      <c r="CP10" s="656"/>
      <c r="CQ10" s="657"/>
      <c r="CR10" s="658">
        <v>23531</v>
      </c>
      <c r="CS10" s="659"/>
      <c r="CT10" s="659"/>
      <c r="CU10" s="659"/>
      <c r="CV10" s="659"/>
      <c r="CW10" s="659"/>
      <c r="CX10" s="659"/>
      <c r="CY10" s="660"/>
      <c r="CZ10" s="661">
        <v>0.1</v>
      </c>
      <c r="DA10" s="661"/>
      <c r="DB10" s="661"/>
      <c r="DC10" s="661"/>
      <c r="DD10" s="667" t="s">
        <v>122</v>
      </c>
      <c r="DE10" s="659"/>
      <c r="DF10" s="659"/>
      <c r="DG10" s="659"/>
      <c r="DH10" s="659"/>
      <c r="DI10" s="659"/>
      <c r="DJ10" s="659"/>
      <c r="DK10" s="659"/>
      <c r="DL10" s="659"/>
      <c r="DM10" s="659"/>
      <c r="DN10" s="659"/>
      <c r="DO10" s="659"/>
      <c r="DP10" s="660"/>
      <c r="DQ10" s="667">
        <v>4335</v>
      </c>
      <c r="DR10" s="659"/>
      <c r="DS10" s="659"/>
      <c r="DT10" s="659"/>
      <c r="DU10" s="659"/>
      <c r="DV10" s="659"/>
      <c r="DW10" s="659"/>
      <c r="DX10" s="659"/>
      <c r="DY10" s="659"/>
      <c r="DZ10" s="659"/>
      <c r="EA10" s="659"/>
      <c r="EB10" s="659"/>
      <c r="EC10" s="668"/>
    </row>
    <row r="11" spans="2:143" ht="11.25" customHeight="1" x14ac:dyDescent="0.2">
      <c r="B11" s="655" t="s">
        <v>236</v>
      </c>
      <c r="C11" s="656"/>
      <c r="D11" s="656"/>
      <c r="E11" s="656"/>
      <c r="F11" s="656"/>
      <c r="G11" s="656"/>
      <c r="H11" s="656"/>
      <c r="I11" s="656"/>
      <c r="J11" s="656"/>
      <c r="K11" s="656"/>
      <c r="L11" s="656"/>
      <c r="M11" s="656"/>
      <c r="N11" s="656"/>
      <c r="O11" s="656"/>
      <c r="P11" s="656"/>
      <c r="Q11" s="657"/>
      <c r="R11" s="658">
        <v>1584959</v>
      </c>
      <c r="S11" s="659"/>
      <c r="T11" s="659"/>
      <c r="U11" s="659"/>
      <c r="V11" s="659"/>
      <c r="W11" s="659"/>
      <c r="X11" s="659"/>
      <c r="Y11" s="660"/>
      <c r="Z11" s="663">
        <v>4.3</v>
      </c>
      <c r="AA11" s="664"/>
      <c r="AB11" s="664"/>
      <c r="AC11" s="670"/>
      <c r="AD11" s="667">
        <v>1584959</v>
      </c>
      <c r="AE11" s="659"/>
      <c r="AF11" s="659"/>
      <c r="AG11" s="659"/>
      <c r="AH11" s="659"/>
      <c r="AI11" s="659"/>
      <c r="AJ11" s="659"/>
      <c r="AK11" s="660"/>
      <c r="AL11" s="663">
        <v>7</v>
      </c>
      <c r="AM11" s="664"/>
      <c r="AN11" s="664"/>
      <c r="AO11" s="665"/>
      <c r="AP11" s="655" t="s">
        <v>237</v>
      </c>
      <c r="AQ11" s="656"/>
      <c r="AR11" s="656"/>
      <c r="AS11" s="656"/>
      <c r="AT11" s="656"/>
      <c r="AU11" s="656"/>
      <c r="AV11" s="656"/>
      <c r="AW11" s="656"/>
      <c r="AX11" s="656"/>
      <c r="AY11" s="656"/>
      <c r="AZ11" s="656"/>
      <c r="BA11" s="656"/>
      <c r="BB11" s="656"/>
      <c r="BC11" s="656"/>
      <c r="BD11" s="656"/>
      <c r="BE11" s="656"/>
      <c r="BF11" s="657"/>
      <c r="BG11" s="658">
        <v>8016258</v>
      </c>
      <c r="BH11" s="659"/>
      <c r="BI11" s="659"/>
      <c r="BJ11" s="659"/>
      <c r="BK11" s="659"/>
      <c r="BL11" s="659"/>
      <c r="BM11" s="659"/>
      <c r="BN11" s="660"/>
      <c r="BO11" s="661">
        <v>40.5</v>
      </c>
      <c r="BP11" s="661"/>
      <c r="BQ11" s="661"/>
      <c r="BR11" s="661"/>
      <c r="BS11" s="662" t="s">
        <v>122</v>
      </c>
      <c r="BT11" s="662"/>
      <c r="BU11" s="662"/>
      <c r="BV11" s="662"/>
      <c r="BW11" s="662"/>
      <c r="BX11" s="662"/>
      <c r="BY11" s="662"/>
      <c r="BZ11" s="662"/>
      <c r="CA11" s="662"/>
      <c r="CB11" s="666"/>
      <c r="CD11" s="655" t="s">
        <v>238</v>
      </c>
      <c r="CE11" s="656"/>
      <c r="CF11" s="656"/>
      <c r="CG11" s="656"/>
      <c r="CH11" s="656"/>
      <c r="CI11" s="656"/>
      <c r="CJ11" s="656"/>
      <c r="CK11" s="656"/>
      <c r="CL11" s="656"/>
      <c r="CM11" s="656"/>
      <c r="CN11" s="656"/>
      <c r="CO11" s="656"/>
      <c r="CP11" s="656"/>
      <c r="CQ11" s="657"/>
      <c r="CR11" s="658">
        <v>1685970</v>
      </c>
      <c r="CS11" s="659"/>
      <c r="CT11" s="659"/>
      <c r="CU11" s="659"/>
      <c r="CV11" s="659"/>
      <c r="CW11" s="659"/>
      <c r="CX11" s="659"/>
      <c r="CY11" s="660"/>
      <c r="CZ11" s="661">
        <v>4.8</v>
      </c>
      <c r="DA11" s="661"/>
      <c r="DB11" s="661"/>
      <c r="DC11" s="661"/>
      <c r="DD11" s="667">
        <v>399799</v>
      </c>
      <c r="DE11" s="659"/>
      <c r="DF11" s="659"/>
      <c r="DG11" s="659"/>
      <c r="DH11" s="659"/>
      <c r="DI11" s="659"/>
      <c r="DJ11" s="659"/>
      <c r="DK11" s="659"/>
      <c r="DL11" s="659"/>
      <c r="DM11" s="659"/>
      <c r="DN11" s="659"/>
      <c r="DO11" s="659"/>
      <c r="DP11" s="660"/>
      <c r="DQ11" s="667">
        <v>1029185</v>
      </c>
      <c r="DR11" s="659"/>
      <c r="DS11" s="659"/>
      <c r="DT11" s="659"/>
      <c r="DU11" s="659"/>
      <c r="DV11" s="659"/>
      <c r="DW11" s="659"/>
      <c r="DX11" s="659"/>
      <c r="DY11" s="659"/>
      <c r="DZ11" s="659"/>
      <c r="EA11" s="659"/>
      <c r="EB11" s="659"/>
      <c r="EC11" s="668"/>
    </row>
    <row r="12" spans="2:143" ht="11.25" customHeight="1" x14ac:dyDescent="0.2">
      <c r="B12" s="655" t="s">
        <v>239</v>
      </c>
      <c r="C12" s="656"/>
      <c r="D12" s="656"/>
      <c r="E12" s="656"/>
      <c r="F12" s="656"/>
      <c r="G12" s="656"/>
      <c r="H12" s="656"/>
      <c r="I12" s="656"/>
      <c r="J12" s="656"/>
      <c r="K12" s="656"/>
      <c r="L12" s="656"/>
      <c r="M12" s="656"/>
      <c r="N12" s="656"/>
      <c r="O12" s="656"/>
      <c r="P12" s="656"/>
      <c r="Q12" s="657"/>
      <c r="R12" s="658">
        <v>12720</v>
      </c>
      <c r="S12" s="659"/>
      <c r="T12" s="659"/>
      <c r="U12" s="659"/>
      <c r="V12" s="659"/>
      <c r="W12" s="659"/>
      <c r="X12" s="659"/>
      <c r="Y12" s="660"/>
      <c r="Z12" s="661">
        <v>0</v>
      </c>
      <c r="AA12" s="661"/>
      <c r="AB12" s="661"/>
      <c r="AC12" s="661"/>
      <c r="AD12" s="662">
        <v>12720</v>
      </c>
      <c r="AE12" s="662"/>
      <c r="AF12" s="662"/>
      <c r="AG12" s="662"/>
      <c r="AH12" s="662"/>
      <c r="AI12" s="662"/>
      <c r="AJ12" s="662"/>
      <c r="AK12" s="662"/>
      <c r="AL12" s="663">
        <v>0.1</v>
      </c>
      <c r="AM12" s="664"/>
      <c r="AN12" s="664"/>
      <c r="AO12" s="665"/>
      <c r="AP12" s="655" t="s">
        <v>240</v>
      </c>
      <c r="AQ12" s="656"/>
      <c r="AR12" s="656"/>
      <c r="AS12" s="656"/>
      <c r="AT12" s="656"/>
      <c r="AU12" s="656"/>
      <c r="AV12" s="656"/>
      <c r="AW12" s="656"/>
      <c r="AX12" s="656"/>
      <c r="AY12" s="656"/>
      <c r="AZ12" s="656"/>
      <c r="BA12" s="656"/>
      <c r="BB12" s="656"/>
      <c r="BC12" s="656"/>
      <c r="BD12" s="656"/>
      <c r="BE12" s="656"/>
      <c r="BF12" s="657"/>
      <c r="BG12" s="658">
        <v>7029768</v>
      </c>
      <c r="BH12" s="659"/>
      <c r="BI12" s="659"/>
      <c r="BJ12" s="659"/>
      <c r="BK12" s="659"/>
      <c r="BL12" s="659"/>
      <c r="BM12" s="659"/>
      <c r="BN12" s="660"/>
      <c r="BO12" s="661">
        <v>35.5</v>
      </c>
      <c r="BP12" s="661"/>
      <c r="BQ12" s="661"/>
      <c r="BR12" s="661"/>
      <c r="BS12" s="662" t="s">
        <v>122</v>
      </c>
      <c r="BT12" s="662"/>
      <c r="BU12" s="662"/>
      <c r="BV12" s="662"/>
      <c r="BW12" s="662"/>
      <c r="BX12" s="662"/>
      <c r="BY12" s="662"/>
      <c r="BZ12" s="662"/>
      <c r="CA12" s="662"/>
      <c r="CB12" s="666"/>
      <c r="CD12" s="655" t="s">
        <v>241</v>
      </c>
      <c r="CE12" s="656"/>
      <c r="CF12" s="656"/>
      <c r="CG12" s="656"/>
      <c r="CH12" s="656"/>
      <c r="CI12" s="656"/>
      <c r="CJ12" s="656"/>
      <c r="CK12" s="656"/>
      <c r="CL12" s="656"/>
      <c r="CM12" s="656"/>
      <c r="CN12" s="656"/>
      <c r="CO12" s="656"/>
      <c r="CP12" s="656"/>
      <c r="CQ12" s="657"/>
      <c r="CR12" s="658">
        <v>914471</v>
      </c>
      <c r="CS12" s="659"/>
      <c r="CT12" s="659"/>
      <c r="CU12" s="659"/>
      <c r="CV12" s="659"/>
      <c r="CW12" s="659"/>
      <c r="CX12" s="659"/>
      <c r="CY12" s="660"/>
      <c r="CZ12" s="661">
        <v>2.6</v>
      </c>
      <c r="DA12" s="661"/>
      <c r="DB12" s="661"/>
      <c r="DC12" s="661"/>
      <c r="DD12" s="667">
        <v>208373</v>
      </c>
      <c r="DE12" s="659"/>
      <c r="DF12" s="659"/>
      <c r="DG12" s="659"/>
      <c r="DH12" s="659"/>
      <c r="DI12" s="659"/>
      <c r="DJ12" s="659"/>
      <c r="DK12" s="659"/>
      <c r="DL12" s="659"/>
      <c r="DM12" s="659"/>
      <c r="DN12" s="659"/>
      <c r="DO12" s="659"/>
      <c r="DP12" s="660"/>
      <c r="DQ12" s="667">
        <v>794695</v>
      </c>
      <c r="DR12" s="659"/>
      <c r="DS12" s="659"/>
      <c r="DT12" s="659"/>
      <c r="DU12" s="659"/>
      <c r="DV12" s="659"/>
      <c r="DW12" s="659"/>
      <c r="DX12" s="659"/>
      <c r="DY12" s="659"/>
      <c r="DZ12" s="659"/>
      <c r="EA12" s="659"/>
      <c r="EB12" s="659"/>
      <c r="EC12" s="668"/>
    </row>
    <row r="13" spans="2:143" ht="11.25" customHeight="1" x14ac:dyDescent="0.2">
      <c r="B13" s="655" t="s">
        <v>242</v>
      </c>
      <c r="C13" s="656"/>
      <c r="D13" s="656"/>
      <c r="E13" s="656"/>
      <c r="F13" s="656"/>
      <c r="G13" s="656"/>
      <c r="H13" s="656"/>
      <c r="I13" s="656"/>
      <c r="J13" s="656"/>
      <c r="K13" s="656"/>
      <c r="L13" s="656"/>
      <c r="M13" s="656"/>
      <c r="N13" s="656"/>
      <c r="O13" s="656"/>
      <c r="P13" s="656"/>
      <c r="Q13" s="657"/>
      <c r="R13" s="658">
        <v>6179</v>
      </c>
      <c r="S13" s="659"/>
      <c r="T13" s="659"/>
      <c r="U13" s="659"/>
      <c r="V13" s="659"/>
      <c r="W13" s="659"/>
      <c r="X13" s="659"/>
      <c r="Y13" s="660"/>
      <c r="Z13" s="661">
        <v>0</v>
      </c>
      <c r="AA13" s="661"/>
      <c r="AB13" s="661"/>
      <c r="AC13" s="661"/>
      <c r="AD13" s="662">
        <v>6179</v>
      </c>
      <c r="AE13" s="662"/>
      <c r="AF13" s="662"/>
      <c r="AG13" s="662"/>
      <c r="AH13" s="662"/>
      <c r="AI13" s="662"/>
      <c r="AJ13" s="662"/>
      <c r="AK13" s="662"/>
      <c r="AL13" s="663">
        <v>0</v>
      </c>
      <c r="AM13" s="664"/>
      <c r="AN13" s="664"/>
      <c r="AO13" s="665"/>
      <c r="AP13" s="655" t="s">
        <v>243</v>
      </c>
      <c r="AQ13" s="656"/>
      <c r="AR13" s="656"/>
      <c r="AS13" s="656"/>
      <c r="AT13" s="656"/>
      <c r="AU13" s="656"/>
      <c r="AV13" s="656"/>
      <c r="AW13" s="656"/>
      <c r="AX13" s="656"/>
      <c r="AY13" s="656"/>
      <c r="AZ13" s="656"/>
      <c r="BA13" s="656"/>
      <c r="BB13" s="656"/>
      <c r="BC13" s="656"/>
      <c r="BD13" s="656"/>
      <c r="BE13" s="656"/>
      <c r="BF13" s="657"/>
      <c r="BG13" s="658">
        <v>6924779</v>
      </c>
      <c r="BH13" s="659"/>
      <c r="BI13" s="659"/>
      <c r="BJ13" s="659"/>
      <c r="BK13" s="659"/>
      <c r="BL13" s="659"/>
      <c r="BM13" s="659"/>
      <c r="BN13" s="660"/>
      <c r="BO13" s="661">
        <v>35</v>
      </c>
      <c r="BP13" s="661"/>
      <c r="BQ13" s="661"/>
      <c r="BR13" s="661"/>
      <c r="BS13" s="662" t="s">
        <v>122</v>
      </c>
      <c r="BT13" s="662"/>
      <c r="BU13" s="662"/>
      <c r="BV13" s="662"/>
      <c r="BW13" s="662"/>
      <c r="BX13" s="662"/>
      <c r="BY13" s="662"/>
      <c r="BZ13" s="662"/>
      <c r="CA13" s="662"/>
      <c r="CB13" s="666"/>
      <c r="CD13" s="655" t="s">
        <v>244</v>
      </c>
      <c r="CE13" s="656"/>
      <c r="CF13" s="656"/>
      <c r="CG13" s="656"/>
      <c r="CH13" s="656"/>
      <c r="CI13" s="656"/>
      <c r="CJ13" s="656"/>
      <c r="CK13" s="656"/>
      <c r="CL13" s="656"/>
      <c r="CM13" s="656"/>
      <c r="CN13" s="656"/>
      <c r="CO13" s="656"/>
      <c r="CP13" s="656"/>
      <c r="CQ13" s="657"/>
      <c r="CR13" s="658">
        <v>3444700</v>
      </c>
      <c r="CS13" s="659"/>
      <c r="CT13" s="659"/>
      <c r="CU13" s="659"/>
      <c r="CV13" s="659"/>
      <c r="CW13" s="659"/>
      <c r="CX13" s="659"/>
      <c r="CY13" s="660"/>
      <c r="CZ13" s="661">
        <v>9.9</v>
      </c>
      <c r="DA13" s="661"/>
      <c r="DB13" s="661"/>
      <c r="DC13" s="661"/>
      <c r="DD13" s="667">
        <v>1082905</v>
      </c>
      <c r="DE13" s="659"/>
      <c r="DF13" s="659"/>
      <c r="DG13" s="659"/>
      <c r="DH13" s="659"/>
      <c r="DI13" s="659"/>
      <c r="DJ13" s="659"/>
      <c r="DK13" s="659"/>
      <c r="DL13" s="659"/>
      <c r="DM13" s="659"/>
      <c r="DN13" s="659"/>
      <c r="DO13" s="659"/>
      <c r="DP13" s="660"/>
      <c r="DQ13" s="667">
        <v>2643453</v>
      </c>
      <c r="DR13" s="659"/>
      <c r="DS13" s="659"/>
      <c r="DT13" s="659"/>
      <c r="DU13" s="659"/>
      <c r="DV13" s="659"/>
      <c r="DW13" s="659"/>
      <c r="DX13" s="659"/>
      <c r="DY13" s="659"/>
      <c r="DZ13" s="659"/>
      <c r="EA13" s="659"/>
      <c r="EB13" s="659"/>
      <c r="EC13" s="668"/>
    </row>
    <row r="14" spans="2:143" ht="11.25" customHeight="1" x14ac:dyDescent="0.2">
      <c r="B14" s="655" t="s">
        <v>245</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246</v>
      </c>
      <c r="AQ14" s="656"/>
      <c r="AR14" s="656"/>
      <c r="AS14" s="656"/>
      <c r="AT14" s="656"/>
      <c r="AU14" s="656"/>
      <c r="AV14" s="656"/>
      <c r="AW14" s="656"/>
      <c r="AX14" s="656"/>
      <c r="AY14" s="656"/>
      <c r="AZ14" s="656"/>
      <c r="BA14" s="656"/>
      <c r="BB14" s="656"/>
      <c r="BC14" s="656"/>
      <c r="BD14" s="656"/>
      <c r="BE14" s="656"/>
      <c r="BF14" s="657"/>
      <c r="BG14" s="658">
        <v>269173</v>
      </c>
      <c r="BH14" s="659"/>
      <c r="BI14" s="659"/>
      <c r="BJ14" s="659"/>
      <c r="BK14" s="659"/>
      <c r="BL14" s="659"/>
      <c r="BM14" s="659"/>
      <c r="BN14" s="660"/>
      <c r="BO14" s="661">
        <v>1.4</v>
      </c>
      <c r="BP14" s="661"/>
      <c r="BQ14" s="661"/>
      <c r="BR14" s="661"/>
      <c r="BS14" s="662" t="s">
        <v>122</v>
      </c>
      <c r="BT14" s="662"/>
      <c r="BU14" s="662"/>
      <c r="BV14" s="662"/>
      <c r="BW14" s="662"/>
      <c r="BX14" s="662"/>
      <c r="BY14" s="662"/>
      <c r="BZ14" s="662"/>
      <c r="CA14" s="662"/>
      <c r="CB14" s="666"/>
      <c r="CD14" s="655" t="s">
        <v>247</v>
      </c>
      <c r="CE14" s="656"/>
      <c r="CF14" s="656"/>
      <c r="CG14" s="656"/>
      <c r="CH14" s="656"/>
      <c r="CI14" s="656"/>
      <c r="CJ14" s="656"/>
      <c r="CK14" s="656"/>
      <c r="CL14" s="656"/>
      <c r="CM14" s="656"/>
      <c r="CN14" s="656"/>
      <c r="CO14" s="656"/>
      <c r="CP14" s="656"/>
      <c r="CQ14" s="657"/>
      <c r="CR14" s="658">
        <v>1688147</v>
      </c>
      <c r="CS14" s="659"/>
      <c r="CT14" s="659"/>
      <c r="CU14" s="659"/>
      <c r="CV14" s="659"/>
      <c r="CW14" s="659"/>
      <c r="CX14" s="659"/>
      <c r="CY14" s="660"/>
      <c r="CZ14" s="661">
        <v>4.8</v>
      </c>
      <c r="DA14" s="661"/>
      <c r="DB14" s="661"/>
      <c r="DC14" s="661"/>
      <c r="DD14" s="667">
        <v>405659</v>
      </c>
      <c r="DE14" s="659"/>
      <c r="DF14" s="659"/>
      <c r="DG14" s="659"/>
      <c r="DH14" s="659"/>
      <c r="DI14" s="659"/>
      <c r="DJ14" s="659"/>
      <c r="DK14" s="659"/>
      <c r="DL14" s="659"/>
      <c r="DM14" s="659"/>
      <c r="DN14" s="659"/>
      <c r="DO14" s="659"/>
      <c r="DP14" s="660"/>
      <c r="DQ14" s="667">
        <v>1323895</v>
      </c>
      <c r="DR14" s="659"/>
      <c r="DS14" s="659"/>
      <c r="DT14" s="659"/>
      <c r="DU14" s="659"/>
      <c r="DV14" s="659"/>
      <c r="DW14" s="659"/>
      <c r="DX14" s="659"/>
      <c r="DY14" s="659"/>
      <c r="DZ14" s="659"/>
      <c r="EA14" s="659"/>
      <c r="EB14" s="659"/>
      <c r="EC14" s="668"/>
    </row>
    <row r="15" spans="2:143" ht="11.25" customHeight="1" x14ac:dyDescent="0.2">
      <c r="B15" s="655" t="s">
        <v>248</v>
      </c>
      <c r="C15" s="656"/>
      <c r="D15" s="656"/>
      <c r="E15" s="656"/>
      <c r="F15" s="656"/>
      <c r="G15" s="656"/>
      <c r="H15" s="656"/>
      <c r="I15" s="656"/>
      <c r="J15" s="656"/>
      <c r="K15" s="656"/>
      <c r="L15" s="656"/>
      <c r="M15" s="656"/>
      <c r="N15" s="656"/>
      <c r="O15" s="656"/>
      <c r="P15" s="656"/>
      <c r="Q15" s="657"/>
      <c r="R15" s="658">
        <v>120479</v>
      </c>
      <c r="S15" s="659"/>
      <c r="T15" s="659"/>
      <c r="U15" s="659"/>
      <c r="V15" s="659"/>
      <c r="W15" s="659"/>
      <c r="X15" s="659"/>
      <c r="Y15" s="660"/>
      <c r="Z15" s="661">
        <v>0.3</v>
      </c>
      <c r="AA15" s="661"/>
      <c r="AB15" s="661"/>
      <c r="AC15" s="661"/>
      <c r="AD15" s="662">
        <v>120479</v>
      </c>
      <c r="AE15" s="662"/>
      <c r="AF15" s="662"/>
      <c r="AG15" s="662"/>
      <c r="AH15" s="662"/>
      <c r="AI15" s="662"/>
      <c r="AJ15" s="662"/>
      <c r="AK15" s="662"/>
      <c r="AL15" s="663">
        <v>0.5</v>
      </c>
      <c r="AM15" s="664"/>
      <c r="AN15" s="664"/>
      <c r="AO15" s="665"/>
      <c r="AP15" s="655" t="s">
        <v>249</v>
      </c>
      <c r="AQ15" s="656"/>
      <c r="AR15" s="656"/>
      <c r="AS15" s="656"/>
      <c r="AT15" s="656"/>
      <c r="AU15" s="656"/>
      <c r="AV15" s="656"/>
      <c r="AW15" s="656"/>
      <c r="AX15" s="656"/>
      <c r="AY15" s="656"/>
      <c r="AZ15" s="656"/>
      <c r="BA15" s="656"/>
      <c r="BB15" s="656"/>
      <c r="BC15" s="656"/>
      <c r="BD15" s="656"/>
      <c r="BE15" s="656"/>
      <c r="BF15" s="657"/>
      <c r="BG15" s="658">
        <v>428283</v>
      </c>
      <c r="BH15" s="659"/>
      <c r="BI15" s="659"/>
      <c r="BJ15" s="659"/>
      <c r="BK15" s="659"/>
      <c r="BL15" s="659"/>
      <c r="BM15" s="659"/>
      <c r="BN15" s="660"/>
      <c r="BO15" s="661">
        <v>2.2000000000000002</v>
      </c>
      <c r="BP15" s="661"/>
      <c r="BQ15" s="661"/>
      <c r="BR15" s="661"/>
      <c r="BS15" s="662" t="s">
        <v>122</v>
      </c>
      <c r="BT15" s="662"/>
      <c r="BU15" s="662"/>
      <c r="BV15" s="662"/>
      <c r="BW15" s="662"/>
      <c r="BX15" s="662"/>
      <c r="BY15" s="662"/>
      <c r="BZ15" s="662"/>
      <c r="CA15" s="662"/>
      <c r="CB15" s="666"/>
      <c r="CD15" s="655" t="s">
        <v>250</v>
      </c>
      <c r="CE15" s="656"/>
      <c r="CF15" s="656"/>
      <c r="CG15" s="656"/>
      <c r="CH15" s="656"/>
      <c r="CI15" s="656"/>
      <c r="CJ15" s="656"/>
      <c r="CK15" s="656"/>
      <c r="CL15" s="656"/>
      <c r="CM15" s="656"/>
      <c r="CN15" s="656"/>
      <c r="CO15" s="656"/>
      <c r="CP15" s="656"/>
      <c r="CQ15" s="657"/>
      <c r="CR15" s="658">
        <v>4805363</v>
      </c>
      <c r="CS15" s="659"/>
      <c r="CT15" s="659"/>
      <c r="CU15" s="659"/>
      <c r="CV15" s="659"/>
      <c r="CW15" s="659"/>
      <c r="CX15" s="659"/>
      <c r="CY15" s="660"/>
      <c r="CZ15" s="661">
        <v>13.8</v>
      </c>
      <c r="DA15" s="661"/>
      <c r="DB15" s="661"/>
      <c r="DC15" s="661"/>
      <c r="DD15" s="667">
        <v>1546054</v>
      </c>
      <c r="DE15" s="659"/>
      <c r="DF15" s="659"/>
      <c r="DG15" s="659"/>
      <c r="DH15" s="659"/>
      <c r="DI15" s="659"/>
      <c r="DJ15" s="659"/>
      <c r="DK15" s="659"/>
      <c r="DL15" s="659"/>
      <c r="DM15" s="659"/>
      <c r="DN15" s="659"/>
      <c r="DO15" s="659"/>
      <c r="DP15" s="660"/>
      <c r="DQ15" s="667">
        <v>3495928</v>
      </c>
      <c r="DR15" s="659"/>
      <c r="DS15" s="659"/>
      <c r="DT15" s="659"/>
      <c r="DU15" s="659"/>
      <c r="DV15" s="659"/>
      <c r="DW15" s="659"/>
      <c r="DX15" s="659"/>
      <c r="DY15" s="659"/>
      <c r="DZ15" s="659"/>
      <c r="EA15" s="659"/>
      <c r="EB15" s="659"/>
      <c r="EC15" s="668"/>
    </row>
    <row r="16" spans="2:143" ht="11.25" customHeight="1" x14ac:dyDescent="0.2">
      <c r="B16" s="655" t="s">
        <v>251</v>
      </c>
      <c r="C16" s="656"/>
      <c r="D16" s="656"/>
      <c r="E16" s="656"/>
      <c r="F16" s="656"/>
      <c r="G16" s="656"/>
      <c r="H16" s="656"/>
      <c r="I16" s="656"/>
      <c r="J16" s="656"/>
      <c r="K16" s="656"/>
      <c r="L16" s="656"/>
      <c r="M16" s="656"/>
      <c r="N16" s="656"/>
      <c r="O16" s="656"/>
      <c r="P16" s="656"/>
      <c r="Q16" s="657"/>
      <c r="R16" s="658">
        <v>296006</v>
      </c>
      <c r="S16" s="659"/>
      <c r="T16" s="659"/>
      <c r="U16" s="659"/>
      <c r="V16" s="659"/>
      <c r="W16" s="659"/>
      <c r="X16" s="659"/>
      <c r="Y16" s="660"/>
      <c r="Z16" s="661">
        <v>0.8</v>
      </c>
      <c r="AA16" s="661"/>
      <c r="AB16" s="661"/>
      <c r="AC16" s="661"/>
      <c r="AD16" s="662">
        <v>296006</v>
      </c>
      <c r="AE16" s="662"/>
      <c r="AF16" s="662"/>
      <c r="AG16" s="662"/>
      <c r="AH16" s="662"/>
      <c r="AI16" s="662"/>
      <c r="AJ16" s="662"/>
      <c r="AK16" s="662"/>
      <c r="AL16" s="663">
        <v>1.3</v>
      </c>
      <c r="AM16" s="664"/>
      <c r="AN16" s="664"/>
      <c r="AO16" s="665"/>
      <c r="AP16" s="655" t="s">
        <v>252</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253</v>
      </c>
      <c r="CE16" s="656"/>
      <c r="CF16" s="656"/>
      <c r="CG16" s="656"/>
      <c r="CH16" s="656"/>
      <c r="CI16" s="656"/>
      <c r="CJ16" s="656"/>
      <c r="CK16" s="656"/>
      <c r="CL16" s="656"/>
      <c r="CM16" s="656"/>
      <c r="CN16" s="656"/>
      <c r="CO16" s="656"/>
      <c r="CP16" s="656"/>
      <c r="CQ16" s="657"/>
      <c r="CR16" s="658">
        <v>22395</v>
      </c>
      <c r="CS16" s="659"/>
      <c r="CT16" s="659"/>
      <c r="CU16" s="659"/>
      <c r="CV16" s="659"/>
      <c r="CW16" s="659"/>
      <c r="CX16" s="659"/>
      <c r="CY16" s="660"/>
      <c r="CZ16" s="661">
        <v>0.1</v>
      </c>
      <c r="DA16" s="661"/>
      <c r="DB16" s="661"/>
      <c r="DC16" s="661"/>
      <c r="DD16" s="667" t="s">
        <v>122</v>
      </c>
      <c r="DE16" s="659"/>
      <c r="DF16" s="659"/>
      <c r="DG16" s="659"/>
      <c r="DH16" s="659"/>
      <c r="DI16" s="659"/>
      <c r="DJ16" s="659"/>
      <c r="DK16" s="659"/>
      <c r="DL16" s="659"/>
      <c r="DM16" s="659"/>
      <c r="DN16" s="659"/>
      <c r="DO16" s="659"/>
      <c r="DP16" s="660"/>
      <c r="DQ16" s="667">
        <v>11255</v>
      </c>
      <c r="DR16" s="659"/>
      <c r="DS16" s="659"/>
      <c r="DT16" s="659"/>
      <c r="DU16" s="659"/>
      <c r="DV16" s="659"/>
      <c r="DW16" s="659"/>
      <c r="DX16" s="659"/>
      <c r="DY16" s="659"/>
      <c r="DZ16" s="659"/>
      <c r="EA16" s="659"/>
      <c r="EB16" s="659"/>
      <c r="EC16" s="668"/>
    </row>
    <row r="17" spans="2:133" ht="11.25" customHeight="1" x14ac:dyDescent="0.2">
      <c r="B17" s="655" t="s">
        <v>254</v>
      </c>
      <c r="C17" s="656"/>
      <c r="D17" s="656"/>
      <c r="E17" s="656"/>
      <c r="F17" s="656"/>
      <c r="G17" s="656"/>
      <c r="H17" s="656"/>
      <c r="I17" s="656"/>
      <c r="J17" s="656"/>
      <c r="K17" s="656"/>
      <c r="L17" s="656"/>
      <c r="M17" s="656"/>
      <c r="N17" s="656"/>
      <c r="O17" s="656"/>
      <c r="P17" s="656"/>
      <c r="Q17" s="657"/>
      <c r="R17" s="658">
        <v>325593</v>
      </c>
      <c r="S17" s="659"/>
      <c r="T17" s="659"/>
      <c r="U17" s="659"/>
      <c r="V17" s="659"/>
      <c r="W17" s="659"/>
      <c r="X17" s="659"/>
      <c r="Y17" s="660"/>
      <c r="Z17" s="661">
        <v>0.9</v>
      </c>
      <c r="AA17" s="661"/>
      <c r="AB17" s="661"/>
      <c r="AC17" s="661"/>
      <c r="AD17" s="662">
        <v>325593</v>
      </c>
      <c r="AE17" s="662"/>
      <c r="AF17" s="662"/>
      <c r="AG17" s="662"/>
      <c r="AH17" s="662"/>
      <c r="AI17" s="662"/>
      <c r="AJ17" s="662"/>
      <c r="AK17" s="662"/>
      <c r="AL17" s="663">
        <v>1.4</v>
      </c>
      <c r="AM17" s="664"/>
      <c r="AN17" s="664"/>
      <c r="AO17" s="665"/>
      <c r="AP17" s="655" t="s">
        <v>255</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256</v>
      </c>
      <c r="CE17" s="656"/>
      <c r="CF17" s="656"/>
      <c r="CG17" s="656"/>
      <c r="CH17" s="656"/>
      <c r="CI17" s="656"/>
      <c r="CJ17" s="656"/>
      <c r="CK17" s="656"/>
      <c r="CL17" s="656"/>
      <c r="CM17" s="656"/>
      <c r="CN17" s="656"/>
      <c r="CO17" s="656"/>
      <c r="CP17" s="656"/>
      <c r="CQ17" s="657"/>
      <c r="CR17" s="658">
        <v>1956861</v>
      </c>
      <c r="CS17" s="659"/>
      <c r="CT17" s="659"/>
      <c r="CU17" s="659"/>
      <c r="CV17" s="659"/>
      <c r="CW17" s="659"/>
      <c r="CX17" s="659"/>
      <c r="CY17" s="660"/>
      <c r="CZ17" s="661">
        <v>5.6</v>
      </c>
      <c r="DA17" s="661"/>
      <c r="DB17" s="661"/>
      <c r="DC17" s="661"/>
      <c r="DD17" s="667" t="s">
        <v>122</v>
      </c>
      <c r="DE17" s="659"/>
      <c r="DF17" s="659"/>
      <c r="DG17" s="659"/>
      <c r="DH17" s="659"/>
      <c r="DI17" s="659"/>
      <c r="DJ17" s="659"/>
      <c r="DK17" s="659"/>
      <c r="DL17" s="659"/>
      <c r="DM17" s="659"/>
      <c r="DN17" s="659"/>
      <c r="DO17" s="659"/>
      <c r="DP17" s="660"/>
      <c r="DQ17" s="667">
        <v>1956861</v>
      </c>
      <c r="DR17" s="659"/>
      <c r="DS17" s="659"/>
      <c r="DT17" s="659"/>
      <c r="DU17" s="659"/>
      <c r="DV17" s="659"/>
      <c r="DW17" s="659"/>
      <c r="DX17" s="659"/>
      <c r="DY17" s="659"/>
      <c r="DZ17" s="659"/>
      <c r="EA17" s="659"/>
      <c r="EB17" s="659"/>
      <c r="EC17" s="668"/>
    </row>
    <row r="18" spans="2:133" ht="11.25" customHeight="1" x14ac:dyDescent="0.2">
      <c r="B18" s="655" t="s">
        <v>257</v>
      </c>
      <c r="C18" s="656"/>
      <c r="D18" s="656"/>
      <c r="E18" s="656"/>
      <c r="F18" s="656"/>
      <c r="G18" s="656"/>
      <c r="H18" s="656"/>
      <c r="I18" s="656"/>
      <c r="J18" s="656"/>
      <c r="K18" s="656"/>
      <c r="L18" s="656"/>
      <c r="M18" s="656"/>
      <c r="N18" s="656"/>
      <c r="O18" s="656"/>
      <c r="P18" s="656"/>
      <c r="Q18" s="657"/>
      <c r="R18" s="658">
        <v>50368</v>
      </c>
      <c r="S18" s="659"/>
      <c r="T18" s="659"/>
      <c r="U18" s="659"/>
      <c r="V18" s="659"/>
      <c r="W18" s="659"/>
      <c r="X18" s="659"/>
      <c r="Y18" s="660"/>
      <c r="Z18" s="661">
        <v>0.1</v>
      </c>
      <c r="AA18" s="661"/>
      <c r="AB18" s="661"/>
      <c r="AC18" s="661"/>
      <c r="AD18" s="662">
        <v>50368</v>
      </c>
      <c r="AE18" s="662"/>
      <c r="AF18" s="662"/>
      <c r="AG18" s="662"/>
      <c r="AH18" s="662"/>
      <c r="AI18" s="662"/>
      <c r="AJ18" s="662"/>
      <c r="AK18" s="662"/>
      <c r="AL18" s="663">
        <v>0.2</v>
      </c>
      <c r="AM18" s="664"/>
      <c r="AN18" s="664"/>
      <c r="AO18" s="665"/>
      <c r="AP18" s="655" t="s">
        <v>258</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259</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260</v>
      </c>
      <c r="C19" s="656"/>
      <c r="D19" s="656"/>
      <c r="E19" s="656"/>
      <c r="F19" s="656"/>
      <c r="G19" s="656"/>
      <c r="H19" s="656"/>
      <c r="I19" s="656"/>
      <c r="J19" s="656"/>
      <c r="K19" s="656"/>
      <c r="L19" s="656"/>
      <c r="M19" s="656"/>
      <c r="N19" s="656"/>
      <c r="O19" s="656"/>
      <c r="P19" s="656"/>
      <c r="Q19" s="657"/>
      <c r="R19" s="658">
        <v>270997</v>
      </c>
      <c r="S19" s="659"/>
      <c r="T19" s="659"/>
      <c r="U19" s="659"/>
      <c r="V19" s="659"/>
      <c r="W19" s="659"/>
      <c r="X19" s="659"/>
      <c r="Y19" s="660"/>
      <c r="Z19" s="661">
        <v>0.7</v>
      </c>
      <c r="AA19" s="661"/>
      <c r="AB19" s="661"/>
      <c r="AC19" s="661"/>
      <c r="AD19" s="662">
        <v>270997</v>
      </c>
      <c r="AE19" s="662"/>
      <c r="AF19" s="662"/>
      <c r="AG19" s="662"/>
      <c r="AH19" s="662"/>
      <c r="AI19" s="662"/>
      <c r="AJ19" s="662"/>
      <c r="AK19" s="662"/>
      <c r="AL19" s="663">
        <v>1.2</v>
      </c>
      <c r="AM19" s="664"/>
      <c r="AN19" s="664"/>
      <c r="AO19" s="665"/>
      <c r="AP19" s="655" t="s">
        <v>261</v>
      </c>
      <c r="AQ19" s="656"/>
      <c r="AR19" s="656"/>
      <c r="AS19" s="656"/>
      <c r="AT19" s="656"/>
      <c r="AU19" s="656"/>
      <c r="AV19" s="656"/>
      <c r="AW19" s="656"/>
      <c r="AX19" s="656"/>
      <c r="AY19" s="656"/>
      <c r="AZ19" s="656"/>
      <c r="BA19" s="656"/>
      <c r="BB19" s="656"/>
      <c r="BC19" s="656"/>
      <c r="BD19" s="656"/>
      <c r="BE19" s="656"/>
      <c r="BF19" s="657"/>
      <c r="BG19" s="658">
        <v>535173</v>
      </c>
      <c r="BH19" s="659"/>
      <c r="BI19" s="659"/>
      <c r="BJ19" s="659"/>
      <c r="BK19" s="659"/>
      <c r="BL19" s="659"/>
      <c r="BM19" s="659"/>
      <c r="BN19" s="660"/>
      <c r="BO19" s="661">
        <v>2.7</v>
      </c>
      <c r="BP19" s="661"/>
      <c r="BQ19" s="661"/>
      <c r="BR19" s="661"/>
      <c r="BS19" s="662" t="s">
        <v>122</v>
      </c>
      <c r="BT19" s="662"/>
      <c r="BU19" s="662"/>
      <c r="BV19" s="662"/>
      <c r="BW19" s="662"/>
      <c r="BX19" s="662"/>
      <c r="BY19" s="662"/>
      <c r="BZ19" s="662"/>
      <c r="CA19" s="662"/>
      <c r="CB19" s="666"/>
      <c r="CD19" s="655" t="s">
        <v>262</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263</v>
      </c>
      <c r="C20" s="672"/>
      <c r="D20" s="672"/>
      <c r="E20" s="672"/>
      <c r="F20" s="672"/>
      <c r="G20" s="672"/>
      <c r="H20" s="672"/>
      <c r="I20" s="672"/>
      <c r="J20" s="672"/>
      <c r="K20" s="672"/>
      <c r="L20" s="672"/>
      <c r="M20" s="672"/>
      <c r="N20" s="672"/>
      <c r="O20" s="672"/>
      <c r="P20" s="672"/>
      <c r="Q20" s="673"/>
      <c r="R20" s="658">
        <v>4228</v>
      </c>
      <c r="S20" s="659"/>
      <c r="T20" s="659"/>
      <c r="U20" s="659"/>
      <c r="V20" s="659"/>
      <c r="W20" s="659"/>
      <c r="X20" s="659"/>
      <c r="Y20" s="660"/>
      <c r="Z20" s="661">
        <v>0</v>
      </c>
      <c r="AA20" s="661"/>
      <c r="AB20" s="661"/>
      <c r="AC20" s="661"/>
      <c r="AD20" s="662">
        <v>4228</v>
      </c>
      <c r="AE20" s="662"/>
      <c r="AF20" s="662"/>
      <c r="AG20" s="662"/>
      <c r="AH20" s="662"/>
      <c r="AI20" s="662"/>
      <c r="AJ20" s="662"/>
      <c r="AK20" s="662"/>
      <c r="AL20" s="663">
        <v>0</v>
      </c>
      <c r="AM20" s="664"/>
      <c r="AN20" s="664"/>
      <c r="AO20" s="665"/>
      <c r="AP20" s="655" t="s">
        <v>264</v>
      </c>
      <c r="AQ20" s="656"/>
      <c r="AR20" s="656"/>
      <c r="AS20" s="656"/>
      <c r="AT20" s="656"/>
      <c r="AU20" s="656"/>
      <c r="AV20" s="656"/>
      <c r="AW20" s="656"/>
      <c r="AX20" s="656"/>
      <c r="AY20" s="656"/>
      <c r="AZ20" s="656"/>
      <c r="BA20" s="656"/>
      <c r="BB20" s="656"/>
      <c r="BC20" s="656"/>
      <c r="BD20" s="656"/>
      <c r="BE20" s="656"/>
      <c r="BF20" s="657"/>
      <c r="BG20" s="658">
        <v>535173</v>
      </c>
      <c r="BH20" s="659"/>
      <c r="BI20" s="659"/>
      <c r="BJ20" s="659"/>
      <c r="BK20" s="659"/>
      <c r="BL20" s="659"/>
      <c r="BM20" s="659"/>
      <c r="BN20" s="660"/>
      <c r="BO20" s="661">
        <v>2.7</v>
      </c>
      <c r="BP20" s="661"/>
      <c r="BQ20" s="661"/>
      <c r="BR20" s="661"/>
      <c r="BS20" s="662" t="s">
        <v>122</v>
      </c>
      <c r="BT20" s="662"/>
      <c r="BU20" s="662"/>
      <c r="BV20" s="662"/>
      <c r="BW20" s="662"/>
      <c r="BX20" s="662"/>
      <c r="BY20" s="662"/>
      <c r="BZ20" s="662"/>
      <c r="CA20" s="662"/>
      <c r="CB20" s="666"/>
      <c r="CD20" s="655" t="s">
        <v>265</v>
      </c>
      <c r="CE20" s="656"/>
      <c r="CF20" s="656"/>
      <c r="CG20" s="656"/>
      <c r="CH20" s="656"/>
      <c r="CI20" s="656"/>
      <c r="CJ20" s="656"/>
      <c r="CK20" s="656"/>
      <c r="CL20" s="656"/>
      <c r="CM20" s="656"/>
      <c r="CN20" s="656"/>
      <c r="CO20" s="656"/>
      <c r="CP20" s="656"/>
      <c r="CQ20" s="657"/>
      <c r="CR20" s="658">
        <v>34863103</v>
      </c>
      <c r="CS20" s="659"/>
      <c r="CT20" s="659"/>
      <c r="CU20" s="659"/>
      <c r="CV20" s="659"/>
      <c r="CW20" s="659"/>
      <c r="CX20" s="659"/>
      <c r="CY20" s="660"/>
      <c r="CZ20" s="661">
        <v>100</v>
      </c>
      <c r="DA20" s="661"/>
      <c r="DB20" s="661"/>
      <c r="DC20" s="661"/>
      <c r="DD20" s="667">
        <v>5955797</v>
      </c>
      <c r="DE20" s="659"/>
      <c r="DF20" s="659"/>
      <c r="DG20" s="659"/>
      <c r="DH20" s="659"/>
      <c r="DI20" s="659"/>
      <c r="DJ20" s="659"/>
      <c r="DK20" s="659"/>
      <c r="DL20" s="659"/>
      <c r="DM20" s="659"/>
      <c r="DN20" s="659"/>
      <c r="DO20" s="659"/>
      <c r="DP20" s="660"/>
      <c r="DQ20" s="667">
        <v>25172312</v>
      </c>
      <c r="DR20" s="659"/>
      <c r="DS20" s="659"/>
      <c r="DT20" s="659"/>
      <c r="DU20" s="659"/>
      <c r="DV20" s="659"/>
      <c r="DW20" s="659"/>
      <c r="DX20" s="659"/>
      <c r="DY20" s="659"/>
      <c r="DZ20" s="659"/>
      <c r="EA20" s="659"/>
      <c r="EB20" s="659"/>
      <c r="EC20" s="668"/>
    </row>
    <row r="21" spans="2:133" ht="11.25" customHeight="1" x14ac:dyDescent="0.2">
      <c r="B21" s="655" t="s">
        <v>266</v>
      </c>
      <c r="C21" s="656"/>
      <c r="D21" s="656"/>
      <c r="E21" s="656"/>
      <c r="F21" s="656"/>
      <c r="G21" s="656"/>
      <c r="H21" s="656"/>
      <c r="I21" s="656"/>
      <c r="J21" s="656"/>
      <c r="K21" s="656"/>
      <c r="L21" s="656"/>
      <c r="M21" s="656"/>
      <c r="N21" s="656"/>
      <c r="O21" s="656"/>
      <c r="P21" s="656"/>
      <c r="Q21" s="657"/>
      <c r="R21" s="658">
        <v>510282</v>
      </c>
      <c r="S21" s="659"/>
      <c r="T21" s="659"/>
      <c r="U21" s="659"/>
      <c r="V21" s="659"/>
      <c r="W21" s="659"/>
      <c r="X21" s="659"/>
      <c r="Y21" s="660"/>
      <c r="Z21" s="661">
        <v>1.4</v>
      </c>
      <c r="AA21" s="661"/>
      <c r="AB21" s="661"/>
      <c r="AC21" s="661"/>
      <c r="AD21" s="662">
        <v>220067</v>
      </c>
      <c r="AE21" s="662"/>
      <c r="AF21" s="662"/>
      <c r="AG21" s="662"/>
      <c r="AH21" s="662"/>
      <c r="AI21" s="662"/>
      <c r="AJ21" s="662"/>
      <c r="AK21" s="662"/>
      <c r="AL21" s="663">
        <v>1</v>
      </c>
      <c r="AM21" s="664"/>
      <c r="AN21" s="664"/>
      <c r="AO21" s="665"/>
      <c r="AP21" s="655" t="s">
        <v>267</v>
      </c>
      <c r="AQ21" s="674"/>
      <c r="AR21" s="674"/>
      <c r="AS21" s="674"/>
      <c r="AT21" s="674"/>
      <c r="AU21" s="674"/>
      <c r="AV21" s="674"/>
      <c r="AW21" s="674"/>
      <c r="AX21" s="674"/>
      <c r="AY21" s="674"/>
      <c r="AZ21" s="674"/>
      <c r="BA21" s="674"/>
      <c r="BB21" s="674"/>
      <c r="BC21" s="674"/>
      <c r="BD21" s="674"/>
      <c r="BE21" s="674"/>
      <c r="BF21" s="675"/>
      <c r="BG21" s="658">
        <v>21185</v>
      </c>
      <c r="BH21" s="659"/>
      <c r="BI21" s="659"/>
      <c r="BJ21" s="659"/>
      <c r="BK21" s="659"/>
      <c r="BL21" s="659"/>
      <c r="BM21" s="659"/>
      <c r="BN21" s="660"/>
      <c r="BO21" s="661">
        <v>0.1</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268</v>
      </c>
      <c r="C22" s="656"/>
      <c r="D22" s="656"/>
      <c r="E22" s="656"/>
      <c r="F22" s="656"/>
      <c r="G22" s="656"/>
      <c r="H22" s="656"/>
      <c r="I22" s="656"/>
      <c r="J22" s="656"/>
      <c r="K22" s="656"/>
      <c r="L22" s="656"/>
      <c r="M22" s="656"/>
      <c r="N22" s="656"/>
      <c r="O22" s="656"/>
      <c r="P22" s="656"/>
      <c r="Q22" s="657"/>
      <c r="R22" s="658">
        <v>220067</v>
      </c>
      <c r="S22" s="659"/>
      <c r="T22" s="659"/>
      <c r="U22" s="659"/>
      <c r="V22" s="659"/>
      <c r="W22" s="659"/>
      <c r="X22" s="659"/>
      <c r="Y22" s="660"/>
      <c r="Z22" s="661">
        <v>0.6</v>
      </c>
      <c r="AA22" s="661"/>
      <c r="AB22" s="661"/>
      <c r="AC22" s="661"/>
      <c r="AD22" s="662">
        <v>220067</v>
      </c>
      <c r="AE22" s="662"/>
      <c r="AF22" s="662"/>
      <c r="AG22" s="662"/>
      <c r="AH22" s="662"/>
      <c r="AI22" s="662"/>
      <c r="AJ22" s="662"/>
      <c r="AK22" s="662"/>
      <c r="AL22" s="663">
        <v>1</v>
      </c>
      <c r="AM22" s="664"/>
      <c r="AN22" s="664"/>
      <c r="AO22" s="665"/>
      <c r="AP22" s="655" t="s">
        <v>269</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270</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271</v>
      </c>
      <c r="C23" s="656"/>
      <c r="D23" s="656"/>
      <c r="E23" s="656"/>
      <c r="F23" s="656"/>
      <c r="G23" s="656"/>
      <c r="H23" s="656"/>
      <c r="I23" s="656"/>
      <c r="J23" s="656"/>
      <c r="K23" s="656"/>
      <c r="L23" s="656"/>
      <c r="M23" s="656"/>
      <c r="N23" s="656"/>
      <c r="O23" s="656"/>
      <c r="P23" s="656"/>
      <c r="Q23" s="657"/>
      <c r="R23" s="658">
        <v>290215</v>
      </c>
      <c r="S23" s="659"/>
      <c r="T23" s="659"/>
      <c r="U23" s="659"/>
      <c r="V23" s="659"/>
      <c r="W23" s="659"/>
      <c r="X23" s="659"/>
      <c r="Y23" s="660"/>
      <c r="Z23" s="661">
        <v>0.8</v>
      </c>
      <c r="AA23" s="661"/>
      <c r="AB23" s="661"/>
      <c r="AC23" s="661"/>
      <c r="AD23" s="662" t="s">
        <v>122</v>
      </c>
      <c r="AE23" s="662"/>
      <c r="AF23" s="662"/>
      <c r="AG23" s="662"/>
      <c r="AH23" s="662"/>
      <c r="AI23" s="662"/>
      <c r="AJ23" s="662"/>
      <c r="AK23" s="662"/>
      <c r="AL23" s="663" t="s">
        <v>122</v>
      </c>
      <c r="AM23" s="664"/>
      <c r="AN23" s="664"/>
      <c r="AO23" s="665"/>
      <c r="AP23" s="655" t="s">
        <v>272</v>
      </c>
      <c r="AQ23" s="674"/>
      <c r="AR23" s="674"/>
      <c r="AS23" s="674"/>
      <c r="AT23" s="674"/>
      <c r="AU23" s="674"/>
      <c r="AV23" s="674"/>
      <c r="AW23" s="674"/>
      <c r="AX23" s="674"/>
      <c r="AY23" s="674"/>
      <c r="AZ23" s="674"/>
      <c r="BA23" s="674"/>
      <c r="BB23" s="674"/>
      <c r="BC23" s="674"/>
      <c r="BD23" s="674"/>
      <c r="BE23" s="674"/>
      <c r="BF23" s="675"/>
      <c r="BG23" s="658">
        <v>513988</v>
      </c>
      <c r="BH23" s="659"/>
      <c r="BI23" s="659"/>
      <c r="BJ23" s="659"/>
      <c r="BK23" s="659"/>
      <c r="BL23" s="659"/>
      <c r="BM23" s="659"/>
      <c r="BN23" s="660"/>
      <c r="BO23" s="661">
        <v>2.6</v>
      </c>
      <c r="BP23" s="661"/>
      <c r="BQ23" s="661"/>
      <c r="BR23" s="661"/>
      <c r="BS23" s="662" t="s">
        <v>122</v>
      </c>
      <c r="BT23" s="662"/>
      <c r="BU23" s="662"/>
      <c r="BV23" s="662"/>
      <c r="BW23" s="662"/>
      <c r="BX23" s="662"/>
      <c r="BY23" s="662"/>
      <c r="BZ23" s="662"/>
      <c r="CA23" s="662"/>
      <c r="CB23" s="666"/>
      <c r="CD23" s="640" t="s">
        <v>212</v>
      </c>
      <c r="CE23" s="641"/>
      <c r="CF23" s="641"/>
      <c r="CG23" s="641"/>
      <c r="CH23" s="641"/>
      <c r="CI23" s="641"/>
      <c r="CJ23" s="641"/>
      <c r="CK23" s="641"/>
      <c r="CL23" s="641"/>
      <c r="CM23" s="641"/>
      <c r="CN23" s="641"/>
      <c r="CO23" s="641"/>
      <c r="CP23" s="641"/>
      <c r="CQ23" s="642"/>
      <c r="CR23" s="640" t="s">
        <v>273</v>
      </c>
      <c r="CS23" s="641"/>
      <c r="CT23" s="641"/>
      <c r="CU23" s="641"/>
      <c r="CV23" s="641"/>
      <c r="CW23" s="641"/>
      <c r="CX23" s="641"/>
      <c r="CY23" s="642"/>
      <c r="CZ23" s="640" t="s">
        <v>274</v>
      </c>
      <c r="DA23" s="641"/>
      <c r="DB23" s="641"/>
      <c r="DC23" s="642"/>
      <c r="DD23" s="640" t="s">
        <v>275</v>
      </c>
      <c r="DE23" s="641"/>
      <c r="DF23" s="641"/>
      <c r="DG23" s="641"/>
      <c r="DH23" s="641"/>
      <c r="DI23" s="641"/>
      <c r="DJ23" s="641"/>
      <c r="DK23" s="642"/>
      <c r="DL23" s="685" t="s">
        <v>276</v>
      </c>
      <c r="DM23" s="686"/>
      <c r="DN23" s="686"/>
      <c r="DO23" s="686"/>
      <c r="DP23" s="686"/>
      <c r="DQ23" s="686"/>
      <c r="DR23" s="686"/>
      <c r="DS23" s="686"/>
      <c r="DT23" s="686"/>
      <c r="DU23" s="686"/>
      <c r="DV23" s="687"/>
      <c r="DW23" s="640" t="s">
        <v>277</v>
      </c>
      <c r="DX23" s="641"/>
      <c r="DY23" s="641"/>
      <c r="DZ23" s="641"/>
      <c r="EA23" s="641"/>
      <c r="EB23" s="641"/>
      <c r="EC23" s="642"/>
    </row>
    <row r="24" spans="2:133" ht="11.25" customHeight="1" x14ac:dyDescent="0.2">
      <c r="B24" s="655" t="s">
        <v>278</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279</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280</v>
      </c>
      <c r="CE24" s="645"/>
      <c r="CF24" s="645"/>
      <c r="CG24" s="645"/>
      <c r="CH24" s="645"/>
      <c r="CI24" s="645"/>
      <c r="CJ24" s="645"/>
      <c r="CK24" s="645"/>
      <c r="CL24" s="645"/>
      <c r="CM24" s="645"/>
      <c r="CN24" s="645"/>
      <c r="CO24" s="645"/>
      <c r="CP24" s="645"/>
      <c r="CQ24" s="646"/>
      <c r="CR24" s="647">
        <v>13295723</v>
      </c>
      <c r="CS24" s="648"/>
      <c r="CT24" s="648"/>
      <c r="CU24" s="648"/>
      <c r="CV24" s="648"/>
      <c r="CW24" s="648"/>
      <c r="CX24" s="648"/>
      <c r="CY24" s="649"/>
      <c r="CZ24" s="652">
        <v>38.1</v>
      </c>
      <c r="DA24" s="653"/>
      <c r="DB24" s="653"/>
      <c r="DC24" s="669"/>
      <c r="DD24" s="693">
        <v>9964948</v>
      </c>
      <c r="DE24" s="648"/>
      <c r="DF24" s="648"/>
      <c r="DG24" s="648"/>
      <c r="DH24" s="648"/>
      <c r="DI24" s="648"/>
      <c r="DJ24" s="648"/>
      <c r="DK24" s="649"/>
      <c r="DL24" s="693">
        <v>9587499</v>
      </c>
      <c r="DM24" s="648"/>
      <c r="DN24" s="648"/>
      <c r="DO24" s="648"/>
      <c r="DP24" s="648"/>
      <c r="DQ24" s="648"/>
      <c r="DR24" s="648"/>
      <c r="DS24" s="648"/>
      <c r="DT24" s="648"/>
      <c r="DU24" s="648"/>
      <c r="DV24" s="649"/>
      <c r="DW24" s="652">
        <v>42.4</v>
      </c>
      <c r="DX24" s="653"/>
      <c r="DY24" s="653"/>
      <c r="DZ24" s="653"/>
      <c r="EA24" s="653"/>
      <c r="EB24" s="653"/>
      <c r="EC24" s="654"/>
    </row>
    <row r="25" spans="2:133" ht="11.25" customHeight="1" x14ac:dyDescent="0.2">
      <c r="B25" s="655" t="s">
        <v>281</v>
      </c>
      <c r="C25" s="656"/>
      <c r="D25" s="656"/>
      <c r="E25" s="656"/>
      <c r="F25" s="656"/>
      <c r="G25" s="656"/>
      <c r="H25" s="656"/>
      <c r="I25" s="656"/>
      <c r="J25" s="656"/>
      <c r="K25" s="656"/>
      <c r="L25" s="656"/>
      <c r="M25" s="656"/>
      <c r="N25" s="656"/>
      <c r="O25" s="656"/>
      <c r="P25" s="656"/>
      <c r="Q25" s="657"/>
      <c r="R25" s="658">
        <v>23376997</v>
      </c>
      <c r="S25" s="659"/>
      <c r="T25" s="659"/>
      <c r="U25" s="659"/>
      <c r="V25" s="659"/>
      <c r="W25" s="659"/>
      <c r="X25" s="659"/>
      <c r="Y25" s="660"/>
      <c r="Z25" s="661">
        <v>63.4</v>
      </c>
      <c r="AA25" s="661"/>
      <c r="AB25" s="661"/>
      <c r="AC25" s="661"/>
      <c r="AD25" s="662">
        <v>22572794</v>
      </c>
      <c r="AE25" s="662"/>
      <c r="AF25" s="662"/>
      <c r="AG25" s="662"/>
      <c r="AH25" s="662"/>
      <c r="AI25" s="662"/>
      <c r="AJ25" s="662"/>
      <c r="AK25" s="662"/>
      <c r="AL25" s="663">
        <v>99.7</v>
      </c>
      <c r="AM25" s="664"/>
      <c r="AN25" s="664"/>
      <c r="AO25" s="665"/>
      <c r="AP25" s="655" t="s">
        <v>282</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283</v>
      </c>
      <c r="CE25" s="656"/>
      <c r="CF25" s="656"/>
      <c r="CG25" s="656"/>
      <c r="CH25" s="656"/>
      <c r="CI25" s="656"/>
      <c r="CJ25" s="656"/>
      <c r="CK25" s="656"/>
      <c r="CL25" s="656"/>
      <c r="CM25" s="656"/>
      <c r="CN25" s="656"/>
      <c r="CO25" s="656"/>
      <c r="CP25" s="656"/>
      <c r="CQ25" s="657"/>
      <c r="CR25" s="658">
        <v>6781268</v>
      </c>
      <c r="CS25" s="690"/>
      <c r="CT25" s="690"/>
      <c r="CU25" s="690"/>
      <c r="CV25" s="690"/>
      <c r="CW25" s="690"/>
      <c r="CX25" s="690"/>
      <c r="CY25" s="691"/>
      <c r="CZ25" s="663">
        <v>19.5</v>
      </c>
      <c r="DA25" s="688"/>
      <c r="DB25" s="688"/>
      <c r="DC25" s="692"/>
      <c r="DD25" s="667">
        <v>6143010</v>
      </c>
      <c r="DE25" s="690"/>
      <c r="DF25" s="690"/>
      <c r="DG25" s="690"/>
      <c r="DH25" s="690"/>
      <c r="DI25" s="690"/>
      <c r="DJ25" s="690"/>
      <c r="DK25" s="691"/>
      <c r="DL25" s="667">
        <v>6085559</v>
      </c>
      <c r="DM25" s="690"/>
      <c r="DN25" s="690"/>
      <c r="DO25" s="690"/>
      <c r="DP25" s="690"/>
      <c r="DQ25" s="690"/>
      <c r="DR25" s="690"/>
      <c r="DS25" s="690"/>
      <c r="DT25" s="690"/>
      <c r="DU25" s="690"/>
      <c r="DV25" s="691"/>
      <c r="DW25" s="663">
        <v>26.9</v>
      </c>
      <c r="DX25" s="688"/>
      <c r="DY25" s="688"/>
      <c r="DZ25" s="688"/>
      <c r="EA25" s="688"/>
      <c r="EB25" s="688"/>
      <c r="EC25" s="689"/>
    </row>
    <row r="26" spans="2:133" ht="11.25" customHeight="1" x14ac:dyDescent="0.2">
      <c r="B26" s="655" t="s">
        <v>284</v>
      </c>
      <c r="C26" s="656"/>
      <c r="D26" s="656"/>
      <c r="E26" s="656"/>
      <c r="F26" s="656"/>
      <c r="G26" s="656"/>
      <c r="H26" s="656"/>
      <c r="I26" s="656"/>
      <c r="J26" s="656"/>
      <c r="K26" s="656"/>
      <c r="L26" s="656"/>
      <c r="M26" s="656"/>
      <c r="N26" s="656"/>
      <c r="O26" s="656"/>
      <c r="P26" s="656"/>
      <c r="Q26" s="657"/>
      <c r="R26" s="658">
        <v>8545</v>
      </c>
      <c r="S26" s="659"/>
      <c r="T26" s="659"/>
      <c r="U26" s="659"/>
      <c r="V26" s="659"/>
      <c r="W26" s="659"/>
      <c r="X26" s="659"/>
      <c r="Y26" s="660"/>
      <c r="Z26" s="661">
        <v>0</v>
      </c>
      <c r="AA26" s="661"/>
      <c r="AB26" s="661"/>
      <c r="AC26" s="661"/>
      <c r="AD26" s="662">
        <v>8545</v>
      </c>
      <c r="AE26" s="662"/>
      <c r="AF26" s="662"/>
      <c r="AG26" s="662"/>
      <c r="AH26" s="662"/>
      <c r="AI26" s="662"/>
      <c r="AJ26" s="662"/>
      <c r="AK26" s="662"/>
      <c r="AL26" s="663">
        <v>0</v>
      </c>
      <c r="AM26" s="664"/>
      <c r="AN26" s="664"/>
      <c r="AO26" s="665"/>
      <c r="AP26" s="655" t="s">
        <v>285</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286</v>
      </c>
      <c r="CE26" s="656"/>
      <c r="CF26" s="656"/>
      <c r="CG26" s="656"/>
      <c r="CH26" s="656"/>
      <c r="CI26" s="656"/>
      <c r="CJ26" s="656"/>
      <c r="CK26" s="656"/>
      <c r="CL26" s="656"/>
      <c r="CM26" s="656"/>
      <c r="CN26" s="656"/>
      <c r="CO26" s="656"/>
      <c r="CP26" s="656"/>
      <c r="CQ26" s="657"/>
      <c r="CR26" s="658">
        <v>3980228</v>
      </c>
      <c r="CS26" s="659"/>
      <c r="CT26" s="659"/>
      <c r="CU26" s="659"/>
      <c r="CV26" s="659"/>
      <c r="CW26" s="659"/>
      <c r="CX26" s="659"/>
      <c r="CY26" s="660"/>
      <c r="CZ26" s="663">
        <v>11.4</v>
      </c>
      <c r="DA26" s="688"/>
      <c r="DB26" s="688"/>
      <c r="DC26" s="692"/>
      <c r="DD26" s="667">
        <v>3644151</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287</v>
      </c>
      <c r="C27" s="656"/>
      <c r="D27" s="656"/>
      <c r="E27" s="656"/>
      <c r="F27" s="656"/>
      <c r="G27" s="656"/>
      <c r="H27" s="656"/>
      <c r="I27" s="656"/>
      <c r="J27" s="656"/>
      <c r="K27" s="656"/>
      <c r="L27" s="656"/>
      <c r="M27" s="656"/>
      <c r="N27" s="656"/>
      <c r="O27" s="656"/>
      <c r="P27" s="656"/>
      <c r="Q27" s="657"/>
      <c r="R27" s="658">
        <v>42553</v>
      </c>
      <c r="S27" s="659"/>
      <c r="T27" s="659"/>
      <c r="U27" s="659"/>
      <c r="V27" s="659"/>
      <c r="W27" s="659"/>
      <c r="X27" s="659"/>
      <c r="Y27" s="660"/>
      <c r="Z27" s="661">
        <v>0.1</v>
      </c>
      <c r="AA27" s="661"/>
      <c r="AB27" s="661"/>
      <c r="AC27" s="661"/>
      <c r="AD27" s="662">
        <v>12170</v>
      </c>
      <c r="AE27" s="662"/>
      <c r="AF27" s="662"/>
      <c r="AG27" s="662"/>
      <c r="AH27" s="662"/>
      <c r="AI27" s="662"/>
      <c r="AJ27" s="662"/>
      <c r="AK27" s="662"/>
      <c r="AL27" s="663">
        <v>0.1</v>
      </c>
      <c r="AM27" s="664"/>
      <c r="AN27" s="664"/>
      <c r="AO27" s="665"/>
      <c r="AP27" s="655" t="s">
        <v>288</v>
      </c>
      <c r="AQ27" s="656"/>
      <c r="AR27" s="656"/>
      <c r="AS27" s="656"/>
      <c r="AT27" s="656"/>
      <c r="AU27" s="656"/>
      <c r="AV27" s="656"/>
      <c r="AW27" s="656"/>
      <c r="AX27" s="656"/>
      <c r="AY27" s="656"/>
      <c r="AZ27" s="656"/>
      <c r="BA27" s="656"/>
      <c r="BB27" s="656"/>
      <c r="BC27" s="656"/>
      <c r="BD27" s="656"/>
      <c r="BE27" s="656"/>
      <c r="BF27" s="657"/>
      <c r="BG27" s="658">
        <v>19799497</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289</v>
      </c>
      <c r="CE27" s="656"/>
      <c r="CF27" s="656"/>
      <c r="CG27" s="656"/>
      <c r="CH27" s="656"/>
      <c r="CI27" s="656"/>
      <c r="CJ27" s="656"/>
      <c r="CK27" s="656"/>
      <c r="CL27" s="656"/>
      <c r="CM27" s="656"/>
      <c r="CN27" s="656"/>
      <c r="CO27" s="656"/>
      <c r="CP27" s="656"/>
      <c r="CQ27" s="657"/>
      <c r="CR27" s="658">
        <v>4557594</v>
      </c>
      <c r="CS27" s="690"/>
      <c r="CT27" s="690"/>
      <c r="CU27" s="690"/>
      <c r="CV27" s="690"/>
      <c r="CW27" s="690"/>
      <c r="CX27" s="690"/>
      <c r="CY27" s="691"/>
      <c r="CZ27" s="663">
        <v>13.1</v>
      </c>
      <c r="DA27" s="688"/>
      <c r="DB27" s="688"/>
      <c r="DC27" s="692"/>
      <c r="DD27" s="667">
        <v>1865077</v>
      </c>
      <c r="DE27" s="690"/>
      <c r="DF27" s="690"/>
      <c r="DG27" s="690"/>
      <c r="DH27" s="690"/>
      <c r="DI27" s="690"/>
      <c r="DJ27" s="690"/>
      <c r="DK27" s="691"/>
      <c r="DL27" s="667">
        <v>1545079</v>
      </c>
      <c r="DM27" s="690"/>
      <c r="DN27" s="690"/>
      <c r="DO27" s="690"/>
      <c r="DP27" s="690"/>
      <c r="DQ27" s="690"/>
      <c r="DR27" s="690"/>
      <c r="DS27" s="690"/>
      <c r="DT27" s="690"/>
      <c r="DU27" s="690"/>
      <c r="DV27" s="691"/>
      <c r="DW27" s="663">
        <v>6.8</v>
      </c>
      <c r="DX27" s="688"/>
      <c r="DY27" s="688"/>
      <c r="DZ27" s="688"/>
      <c r="EA27" s="688"/>
      <c r="EB27" s="688"/>
      <c r="EC27" s="689"/>
    </row>
    <row r="28" spans="2:133" ht="11.25" customHeight="1" x14ac:dyDescent="0.2">
      <c r="B28" s="655" t="s">
        <v>290</v>
      </c>
      <c r="C28" s="656"/>
      <c r="D28" s="656"/>
      <c r="E28" s="656"/>
      <c r="F28" s="656"/>
      <c r="G28" s="656"/>
      <c r="H28" s="656"/>
      <c r="I28" s="656"/>
      <c r="J28" s="656"/>
      <c r="K28" s="656"/>
      <c r="L28" s="656"/>
      <c r="M28" s="656"/>
      <c r="N28" s="656"/>
      <c r="O28" s="656"/>
      <c r="P28" s="656"/>
      <c r="Q28" s="657"/>
      <c r="R28" s="658">
        <v>297103</v>
      </c>
      <c r="S28" s="659"/>
      <c r="T28" s="659"/>
      <c r="U28" s="659"/>
      <c r="V28" s="659"/>
      <c r="W28" s="659"/>
      <c r="X28" s="659"/>
      <c r="Y28" s="660"/>
      <c r="Z28" s="661">
        <v>0.8</v>
      </c>
      <c r="AA28" s="661"/>
      <c r="AB28" s="661"/>
      <c r="AC28" s="661"/>
      <c r="AD28" s="662">
        <v>21223</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291</v>
      </c>
      <c r="CE28" s="656"/>
      <c r="CF28" s="656"/>
      <c r="CG28" s="656"/>
      <c r="CH28" s="656"/>
      <c r="CI28" s="656"/>
      <c r="CJ28" s="656"/>
      <c r="CK28" s="656"/>
      <c r="CL28" s="656"/>
      <c r="CM28" s="656"/>
      <c r="CN28" s="656"/>
      <c r="CO28" s="656"/>
      <c r="CP28" s="656"/>
      <c r="CQ28" s="657"/>
      <c r="CR28" s="658">
        <v>1956861</v>
      </c>
      <c r="CS28" s="659"/>
      <c r="CT28" s="659"/>
      <c r="CU28" s="659"/>
      <c r="CV28" s="659"/>
      <c r="CW28" s="659"/>
      <c r="CX28" s="659"/>
      <c r="CY28" s="660"/>
      <c r="CZ28" s="663">
        <v>5.6</v>
      </c>
      <c r="DA28" s="688"/>
      <c r="DB28" s="688"/>
      <c r="DC28" s="692"/>
      <c r="DD28" s="667">
        <v>1956861</v>
      </c>
      <c r="DE28" s="659"/>
      <c r="DF28" s="659"/>
      <c r="DG28" s="659"/>
      <c r="DH28" s="659"/>
      <c r="DI28" s="659"/>
      <c r="DJ28" s="659"/>
      <c r="DK28" s="660"/>
      <c r="DL28" s="667">
        <v>1956861</v>
      </c>
      <c r="DM28" s="659"/>
      <c r="DN28" s="659"/>
      <c r="DO28" s="659"/>
      <c r="DP28" s="659"/>
      <c r="DQ28" s="659"/>
      <c r="DR28" s="659"/>
      <c r="DS28" s="659"/>
      <c r="DT28" s="659"/>
      <c r="DU28" s="659"/>
      <c r="DV28" s="660"/>
      <c r="DW28" s="663">
        <v>8.6</v>
      </c>
      <c r="DX28" s="688"/>
      <c r="DY28" s="688"/>
      <c r="DZ28" s="688"/>
      <c r="EA28" s="688"/>
      <c r="EB28" s="688"/>
      <c r="EC28" s="689"/>
    </row>
    <row r="29" spans="2:133" ht="11.25" customHeight="1" x14ac:dyDescent="0.2">
      <c r="B29" s="655" t="s">
        <v>292</v>
      </c>
      <c r="C29" s="656"/>
      <c r="D29" s="656"/>
      <c r="E29" s="656"/>
      <c r="F29" s="656"/>
      <c r="G29" s="656"/>
      <c r="H29" s="656"/>
      <c r="I29" s="656"/>
      <c r="J29" s="656"/>
      <c r="K29" s="656"/>
      <c r="L29" s="656"/>
      <c r="M29" s="656"/>
      <c r="N29" s="656"/>
      <c r="O29" s="656"/>
      <c r="P29" s="656"/>
      <c r="Q29" s="657"/>
      <c r="R29" s="658">
        <v>168564</v>
      </c>
      <c r="S29" s="659"/>
      <c r="T29" s="659"/>
      <c r="U29" s="659"/>
      <c r="V29" s="659"/>
      <c r="W29" s="659"/>
      <c r="X29" s="659"/>
      <c r="Y29" s="660"/>
      <c r="Z29" s="661">
        <v>0.5</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293</v>
      </c>
      <c r="CE29" s="695"/>
      <c r="CF29" s="655" t="s">
        <v>66</v>
      </c>
      <c r="CG29" s="656"/>
      <c r="CH29" s="656"/>
      <c r="CI29" s="656"/>
      <c r="CJ29" s="656"/>
      <c r="CK29" s="656"/>
      <c r="CL29" s="656"/>
      <c r="CM29" s="656"/>
      <c r="CN29" s="656"/>
      <c r="CO29" s="656"/>
      <c r="CP29" s="656"/>
      <c r="CQ29" s="657"/>
      <c r="CR29" s="658">
        <v>1956861</v>
      </c>
      <c r="CS29" s="690"/>
      <c r="CT29" s="690"/>
      <c r="CU29" s="690"/>
      <c r="CV29" s="690"/>
      <c r="CW29" s="690"/>
      <c r="CX29" s="690"/>
      <c r="CY29" s="691"/>
      <c r="CZ29" s="663">
        <v>5.6</v>
      </c>
      <c r="DA29" s="688"/>
      <c r="DB29" s="688"/>
      <c r="DC29" s="692"/>
      <c r="DD29" s="667">
        <v>1956861</v>
      </c>
      <c r="DE29" s="690"/>
      <c r="DF29" s="690"/>
      <c r="DG29" s="690"/>
      <c r="DH29" s="690"/>
      <c r="DI29" s="690"/>
      <c r="DJ29" s="690"/>
      <c r="DK29" s="691"/>
      <c r="DL29" s="667">
        <v>1956861</v>
      </c>
      <c r="DM29" s="690"/>
      <c r="DN29" s="690"/>
      <c r="DO29" s="690"/>
      <c r="DP29" s="690"/>
      <c r="DQ29" s="690"/>
      <c r="DR29" s="690"/>
      <c r="DS29" s="690"/>
      <c r="DT29" s="690"/>
      <c r="DU29" s="690"/>
      <c r="DV29" s="691"/>
      <c r="DW29" s="663">
        <v>8.6</v>
      </c>
      <c r="DX29" s="688"/>
      <c r="DY29" s="688"/>
      <c r="DZ29" s="688"/>
      <c r="EA29" s="688"/>
      <c r="EB29" s="688"/>
      <c r="EC29" s="689"/>
    </row>
    <row r="30" spans="2:133" ht="11.25" customHeight="1" x14ac:dyDescent="0.2">
      <c r="B30" s="655" t="s">
        <v>294</v>
      </c>
      <c r="C30" s="656"/>
      <c r="D30" s="656"/>
      <c r="E30" s="656"/>
      <c r="F30" s="656"/>
      <c r="G30" s="656"/>
      <c r="H30" s="656"/>
      <c r="I30" s="656"/>
      <c r="J30" s="656"/>
      <c r="K30" s="656"/>
      <c r="L30" s="656"/>
      <c r="M30" s="656"/>
      <c r="N30" s="656"/>
      <c r="O30" s="656"/>
      <c r="P30" s="656"/>
      <c r="Q30" s="657"/>
      <c r="R30" s="658">
        <v>3867162</v>
      </c>
      <c r="S30" s="659"/>
      <c r="T30" s="659"/>
      <c r="U30" s="659"/>
      <c r="V30" s="659"/>
      <c r="W30" s="659"/>
      <c r="X30" s="659"/>
      <c r="Y30" s="660"/>
      <c r="Z30" s="661">
        <v>10.5</v>
      </c>
      <c r="AA30" s="661"/>
      <c r="AB30" s="661"/>
      <c r="AC30" s="661"/>
      <c r="AD30" s="662" t="s">
        <v>122</v>
      </c>
      <c r="AE30" s="662"/>
      <c r="AF30" s="662"/>
      <c r="AG30" s="662"/>
      <c r="AH30" s="662"/>
      <c r="AI30" s="662"/>
      <c r="AJ30" s="662"/>
      <c r="AK30" s="662"/>
      <c r="AL30" s="663" t="s">
        <v>122</v>
      </c>
      <c r="AM30" s="664"/>
      <c r="AN30" s="664"/>
      <c r="AO30" s="665"/>
      <c r="AP30" s="640" t="s">
        <v>212</v>
      </c>
      <c r="AQ30" s="641"/>
      <c r="AR30" s="641"/>
      <c r="AS30" s="641"/>
      <c r="AT30" s="641"/>
      <c r="AU30" s="641"/>
      <c r="AV30" s="641"/>
      <c r="AW30" s="641"/>
      <c r="AX30" s="641"/>
      <c r="AY30" s="641"/>
      <c r="AZ30" s="641"/>
      <c r="BA30" s="641"/>
      <c r="BB30" s="641"/>
      <c r="BC30" s="641"/>
      <c r="BD30" s="641"/>
      <c r="BE30" s="641"/>
      <c r="BF30" s="642"/>
      <c r="BG30" s="640" t="s">
        <v>295</v>
      </c>
      <c r="BH30" s="700"/>
      <c r="BI30" s="700"/>
      <c r="BJ30" s="700"/>
      <c r="BK30" s="700"/>
      <c r="BL30" s="700"/>
      <c r="BM30" s="700"/>
      <c r="BN30" s="700"/>
      <c r="BO30" s="700"/>
      <c r="BP30" s="700"/>
      <c r="BQ30" s="701"/>
      <c r="BR30" s="640" t="s">
        <v>296</v>
      </c>
      <c r="BS30" s="700"/>
      <c r="BT30" s="700"/>
      <c r="BU30" s="700"/>
      <c r="BV30" s="700"/>
      <c r="BW30" s="700"/>
      <c r="BX30" s="700"/>
      <c r="BY30" s="700"/>
      <c r="BZ30" s="700"/>
      <c r="CA30" s="700"/>
      <c r="CB30" s="701"/>
      <c r="CD30" s="696"/>
      <c r="CE30" s="697"/>
      <c r="CF30" s="655" t="s">
        <v>297</v>
      </c>
      <c r="CG30" s="656"/>
      <c r="CH30" s="656"/>
      <c r="CI30" s="656"/>
      <c r="CJ30" s="656"/>
      <c r="CK30" s="656"/>
      <c r="CL30" s="656"/>
      <c r="CM30" s="656"/>
      <c r="CN30" s="656"/>
      <c r="CO30" s="656"/>
      <c r="CP30" s="656"/>
      <c r="CQ30" s="657"/>
      <c r="CR30" s="658">
        <v>1896288</v>
      </c>
      <c r="CS30" s="659"/>
      <c r="CT30" s="659"/>
      <c r="CU30" s="659"/>
      <c r="CV30" s="659"/>
      <c r="CW30" s="659"/>
      <c r="CX30" s="659"/>
      <c r="CY30" s="660"/>
      <c r="CZ30" s="663">
        <v>5.4</v>
      </c>
      <c r="DA30" s="688"/>
      <c r="DB30" s="688"/>
      <c r="DC30" s="692"/>
      <c r="DD30" s="667">
        <v>1896288</v>
      </c>
      <c r="DE30" s="659"/>
      <c r="DF30" s="659"/>
      <c r="DG30" s="659"/>
      <c r="DH30" s="659"/>
      <c r="DI30" s="659"/>
      <c r="DJ30" s="659"/>
      <c r="DK30" s="660"/>
      <c r="DL30" s="667">
        <v>1896288</v>
      </c>
      <c r="DM30" s="659"/>
      <c r="DN30" s="659"/>
      <c r="DO30" s="659"/>
      <c r="DP30" s="659"/>
      <c r="DQ30" s="659"/>
      <c r="DR30" s="659"/>
      <c r="DS30" s="659"/>
      <c r="DT30" s="659"/>
      <c r="DU30" s="659"/>
      <c r="DV30" s="660"/>
      <c r="DW30" s="663">
        <v>8.4</v>
      </c>
      <c r="DX30" s="688"/>
      <c r="DY30" s="688"/>
      <c r="DZ30" s="688"/>
      <c r="EA30" s="688"/>
      <c r="EB30" s="688"/>
      <c r="EC30" s="689"/>
    </row>
    <row r="31" spans="2:133" ht="11.25" customHeight="1" x14ac:dyDescent="0.2">
      <c r="B31" s="671" t="s">
        <v>298</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299</v>
      </c>
      <c r="AQ31" s="705"/>
      <c r="AR31" s="705"/>
      <c r="AS31" s="705"/>
      <c r="AT31" s="710" t="s">
        <v>300</v>
      </c>
      <c r="AU31" s="200"/>
      <c r="AV31" s="200"/>
      <c r="AW31" s="200"/>
      <c r="AX31" s="644" t="s">
        <v>178</v>
      </c>
      <c r="AY31" s="645"/>
      <c r="AZ31" s="645"/>
      <c r="BA31" s="645"/>
      <c r="BB31" s="645"/>
      <c r="BC31" s="645"/>
      <c r="BD31" s="645"/>
      <c r="BE31" s="645"/>
      <c r="BF31" s="646"/>
      <c r="BG31" s="714">
        <v>99.6</v>
      </c>
      <c r="BH31" s="702"/>
      <c r="BI31" s="702"/>
      <c r="BJ31" s="702"/>
      <c r="BK31" s="702"/>
      <c r="BL31" s="702"/>
      <c r="BM31" s="653">
        <v>98.7</v>
      </c>
      <c r="BN31" s="702"/>
      <c r="BO31" s="702"/>
      <c r="BP31" s="702"/>
      <c r="BQ31" s="703"/>
      <c r="BR31" s="714">
        <v>99.5</v>
      </c>
      <c r="BS31" s="702"/>
      <c r="BT31" s="702"/>
      <c r="BU31" s="702"/>
      <c r="BV31" s="702"/>
      <c r="BW31" s="702"/>
      <c r="BX31" s="653">
        <v>98.3</v>
      </c>
      <c r="BY31" s="702"/>
      <c r="BZ31" s="702"/>
      <c r="CA31" s="702"/>
      <c r="CB31" s="703"/>
      <c r="CD31" s="696"/>
      <c r="CE31" s="697"/>
      <c r="CF31" s="655" t="s">
        <v>301</v>
      </c>
      <c r="CG31" s="656"/>
      <c r="CH31" s="656"/>
      <c r="CI31" s="656"/>
      <c r="CJ31" s="656"/>
      <c r="CK31" s="656"/>
      <c r="CL31" s="656"/>
      <c r="CM31" s="656"/>
      <c r="CN31" s="656"/>
      <c r="CO31" s="656"/>
      <c r="CP31" s="656"/>
      <c r="CQ31" s="657"/>
      <c r="CR31" s="658">
        <v>60573</v>
      </c>
      <c r="CS31" s="690"/>
      <c r="CT31" s="690"/>
      <c r="CU31" s="690"/>
      <c r="CV31" s="690"/>
      <c r="CW31" s="690"/>
      <c r="CX31" s="690"/>
      <c r="CY31" s="691"/>
      <c r="CZ31" s="663">
        <v>0.2</v>
      </c>
      <c r="DA31" s="688"/>
      <c r="DB31" s="688"/>
      <c r="DC31" s="692"/>
      <c r="DD31" s="667">
        <v>60573</v>
      </c>
      <c r="DE31" s="690"/>
      <c r="DF31" s="690"/>
      <c r="DG31" s="690"/>
      <c r="DH31" s="690"/>
      <c r="DI31" s="690"/>
      <c r="DJ31" s="690"/>
      <c r="DK31" s="691"/>
      <c r="DL31" s="667">
        <v>60573</v>
      </c>
      <c r="DM31" s="690"/>
      <c r="DN31" s="690"/>
      <c r="DO31" s="690"/>
      <c r="DP31" s="690"/>
      <c r="DQ31" s="690"/>
      <c r="DR31" s="690"/>
      <c r="DS31" s="690"/>
      <c r="DT31" s="690"/>
      <c r="DU31" s="690"/>
      <c r="DV31" s="691"/>
      <c r="DW31" s="663">
        <v>0.3</v>
      </c>
      <c r="DX31" s="688"/>
      <c r="DY31" s="688"/>
      <c r="DZ31" s="688"/>
      <c r="EA31" s="688"/>
      <c r="EB31" s="688"/>
      <c r="EC31" s="689"/>
    </row>
    <row r="32" spans="2:133" ht="11.25" customHeight="1" x14ac:dyDescent="0.2">
      <c r="B32" s="655" t="s">
        <v>302</v>
      </c>
      <c r="C32" s="656"/>
      <c r="D32" s="656"/>
      <c r="E32" s="656"/>
      <c r="F32" s="656"/>
      <c r="G32" s="656"/>
      <c r="H32" s="656"/>
      <c r="I32" s="656"/>
      <c r="J32" s="656"/>
      <c r="K32" s="656"/>
      <c r="L32" s="656"/>
      <c r="M32" s="656"/>
      <c r="N32" s="656"/>
      <c r="O32" s="656"/>
      <c r="P32" s="656"/>
      <c r="Q32" s="657"/>
      <c r="R32" s="658">
        <v>1873387</v>
      </c>
      <c r="S32" s="659"/>
      <c r="T32" s="659"/>
      <c r="U32" s="659"/>
      <c r="V32" s="659"/>
      <c r="W32" s="659"/>
      <c r="X32" s="659"/>
      <c r="Y32" s="660"/>
      <c r="Z32" s="661">
        <v>5.0999999999999996</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303</v>
      </c>
      <c r="AX32" s="655" t="s">
        <v>304</v>
      </c>
      <c r="AY32" s="656"/>
      <c r="AZ32" s="656"/>
      <c r="BA32" s="656"/>
      <c r="BB32" s="656"/>
      <c r="BC32" s="656"/>
      <c r="BD32" s="656"/>
      <c r="BE32" s="656"/>
      <c r="BF32" s="657"/>
      <c r="BG32" s="715">
        <v>99.7</v>
      </c>
      <c r="BH32" s="690"/>
      <c r="BI32" s="690"/>
      <c r="BJ32" s="690"/>
      <c r="BK32" s="690"/>
      <c r="BL32" s="690"/>
      <c r="BM32" s="664">
        <v>99.1</v>
      </c>
      <c r="BN32" s="690"/>
      <c r="BO32" s="690"/>
      <c r="BP32" s="690"/>
      <c r="BQ32" s="713"/>
      <c r="BR32" s="715">
        <v>99.4</v>
      </c>
      <c r="BS32" s="690"/>
      <c r="BT32" s="690"/>
      <c r="BU32" s="690"/>
      <c r="BV32" s="690"/>
      <c r="BW32" s="690"/>
      <c r="BX32" s="664">
        <v>98.5</v>
      </c>
      <c r="BY32" s="690"/>
      <c r="BZ32" s="690"/>
      <c r="CA32" s="690"/>
      <c r="CB32" s="713"/>
      <c r="CD32" s="698"/>
      <c r="CE32" s="699"/>
      <c r="CF32" s="655" t="s">
        <v>305</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306</v>
      </c>
      <c r="C33" s="656"/>
      <c r="D33" s="656"/>
      <c r="E33" s="656"/>
      <c r="F33" s="656"/>
      <c r="G33" s="656"/>
      <c r="H33" s="656"/>
      <c r="I33" s="656"/>
      <c r="J33" s="656"/>
      <c r="K33" s="656"/>
      <c r="L33" s="656"/>
      <c r="M33" s="656"/>
      <c r="N33" s="656"/>
      <c r="O33" s="656"/>
      <c r="P33" s="656"/>
      <c r="Q33" s="657"/>
      <c r="R33" s="658">
        <v>125138</v>
      </c>
      <c r="S33" s="659"/>
      <c r="T33" s="659"/>
      <c r="U33" s="659"/>
      <c r="V33" s="659"/>
      <c r="W33" s="659"/>
      <c r="X33" s="659"/>
      <c r="Y33" s="660"/>
      <c r="Z33" s="661">
        <v>0.3</v>
      </c>
      <c r="AA33" s="661"/>
      <c r="AB33" s="661"/>
      <c r="AC33" s="661"/>
      <c r="AD33" s="662">
        <v>10842</v>
      </c>
      <c r="AE33" s="662"/>
      <c r="AF33" s="662"/>
      <c r="AG33" s="662"/>
      <c r="AH33" s="662"/>
      <c r="AI33" s="662"/>
      <c r="AJ33" s="662"/>
      <c r="AK33" s="662"/>
      <c r="AL33" s="663">
        <v>0</v>
      </c>
      <c r="AM33" s="664"/>
      <c r="AN33" s="664"/>
      <c r="AO33" s="665"/>
      <c r="AP33" s="708"/>
      <c r="AQ33" s="709"/>
      <c r="AR33" s="709"/>
      <c r="AS33" s="709"/>
      <c r="AT33" s="712"/>
      <c r="AU33" s="201"/>
      <c r="AV33" s="201"/>
      <c r="AW33" s="201"/>
      <c r="AX33" s="679" t="s">
        <v>307</v>
      </c>
      <c r="AY33" s="680"/>
      <c r="AZ33" s="680"/>
      <c r="BA33" s="680"/>
      <c r="BB33" s="680"/>
      <c r="BC33" s="680"/>
      <c r="BD33" s="680"/>
      <c r="BE33" s="680"/>
      <c r="BF33" s="681"/>
      <c r="BG33" s="716">
        <v>99.5</v>
      </c>
      <c r="BH33" s="717"/>
      <c r="BI33" s="717"/>
      <c r="BJ33" s="717"/>
      <c r="BK33" s="717"/>
      <c r="BL33" s="717"/>
      <c r="BM33" s="718">
        <v>98.2</v>
      </c>
      <c r="BN33" s="717"/>
      <c r="BO33" s="717"/>
      <c r="BP33" s="717"/>
      <c r="BQ33" s="719"/>
      <c r="BR33" s="716">
        <v>99.5</v>
      </c>
      <c r="BS33" s="717"/>
      <c r="BT33" s="717"/>
      <c r="BU33" s="717"/>
      <c r="BV33" s="717"/>
      <c r="BW33" s="717"/>
      <c r="BX33" s="718">
        <v>98.1</v>
      </c>
      <c r="BY33" s="717"/>
      <c r="BZ33" s="717"/>
      <c r="CA33" s="717"/>
      <c r="CB33" s="719"/>
      <c r="CD33" s="655" t="s">
        <v>308</v>
      </c>
      <c r="CE33" s="656"/>
      <c r="CF33" s="656"/>
      <c r="CG33" s="656"/>
      <c r="CH33" s="656"/>
      <c r="CI33" s="656"/>
      <c r="CJ33" s="656"/>
      <c r="CK33" s="656"/>
      <c r="CL33" s="656"/>
      <c r="CM33" s="656"/>
      <c r="CN33" s="656"/>
      <c r="CO33" s="656"/>
      <c r="CP33" s="656"/>
      <c r="CQ33" s="657"/>
      <c r="CR33" s="658">
        <v>15589188</v>
      </c>
      <c r="CS33" s="690"/>
      <c r="CT33" s="690"/>
      <c r="CU33" s="690"/>
      <c r="CV33" s="690"/>
      <c r="CW33" s="690"/>
      <c r="CX33" s="690"/>
      <c r="CY33" s="691"/>
      <c r="CZ33" s="663">
        <v>44.7</v>
      </c>
      <c r="DA33" s="688"/>
      <c r="DB33" s="688"/>
      <c r="DC33" s="692"/>
      <c r="DD33" s="667">
        <v>12874788</v>
      </c>
      <c r="DE33" s="690"/>
      <c r="DF33" s="690"/>
      <c r="DG33" s="690"/>
      <c r="DH33" s="690"/>
      <c r="DI33" s="690"/>
      <c r="DJ33" s="690"/>
      <c r="DK33" s="691"/>
      <c r="DL33" s="667">
        <v>8588833</v>
      </c>
      <c r="DM33" s="690"/>
      <c r="DN33" s="690"/>
      <c r="DO33" s="690"/>
      <c r="DP33" s="690"/>
      <c r="DQ33" s="690"/>
      <c r="DR33" s="690"/>
      <c r="DS33" s="690"/>
      <c r="DT33" s="690"/>
      <c r="DU33" s="690"/>
      <c r="DV33" s="691"/>
      <c r="DW33" s="663">
        <v>38</v>
      </c>
      <c r="DX33" s="688"/>
      <c r="DY33" s="688"/>
      <c r="DZ33" s="688"/>
      <c r="EA33" s="688"/>
      <c r="EB33" s="688"/>
      <c r="EC33" s="689"/>
    </row>
    <row r="34" spans="2:133" ht="11.25" customHeight="1" x14ac:dyDescent="0.2">
      <c r="B34" s="655" t="s">
        <v>309</v>
      </c>
      <c r="C34" s="656"/>
      <c r="D34" s="656"/>
      <c r="E34" s="656"/>
      <c r="F34" s="656"/>
      <c r="G34" s="656"/>
      <c r="H34" s="656"/>
      <c r="I34" s="656"/>
      <c r="J34" s="656"/>
      <c r="K34" s="656"/>
      <c r="L34" s="656"/>
      <c r="M34" s="656"/>
      <c r="N34" s="656"/>
      <c r="O34" s="656"/>
      <c r="P34" s="656"/>
      <c r="Q34" s="657"/>
      <c r="R34" s="658">
        <v>1131993</v>
      </c>
      <c r="S34" s="659"/>
      <c r="T34" s="659"/>
      <c r="U34" s="659"/>
      <c r="V34" s="659"/>
      <c r="W34" s="659"/>
      <c r="X34" s="659"/>
      <c r="Y34" s="660"/>
      <c r="Z34" s="661">
        <v>3.1</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310</v>
      </c>
      <c r="CE34" s="656"/>
      <c r="CF34" s="656"/>
      <c r="CG34" s="656"/>
      <c r="CH34" s="656"/>
      <c r="CI34" s="656"/>
      <c r="CJ34" s="656"/>
      <c r="CK34" s="656"/>
      <c r="CL34" s="656"/>
      <c r="CM34" s="656"/>
      <c r="CN34" s="656"/>
      <c r="CO34" s="656"/>
      <c r="CP34" s="656"/>
      <c r="CQ34" s="657"/>
      <c r="CR34" s="658">
        <v>6431254</v>
      </c>
      <c r="CS34" s="659"/>
      <c r="CT34" s="659"/>
      <c r="CU34" s="659"/>
      <c r="CV34" s="659"/>
      <c r="CW34" s="659"/>
      <c r="CX34" s="659"/>
      <c r="CY34" s="660"/>
      <c r="CZ34" s="663">
        <v>18.399999999999999</v>
      </c>
      <c r="DA34" s="688"/>
      <c r="DB34" s="688"/>
      <c r="DC34" s="692"/>
      <c r="DD34" s="667">
        <v>5048641</v>
      </c>
      <c r="DE34" s="659"/>
      <c r="DF34" s="659"/>
      <c r="DG34" s="659"/>
      <c r="DH34" s="659"/>
      <c r="DI34" s="659"/>
      <c r="DJ34" s="659"/>
      <c r="DK34" s="660"/>
      <c r="DL34" s="667">
        <v>4845586</v>
      </c>
      <c r="DM34" s="659"/>
      <c r="DN34" s="659"/>
      <c r="DO34" s="659"/>
      <c r="DP34" s="659"/>
      <c r="DQ34" s="659"/>
      <c r="DR34" s="659"/>
      <c r="DS34" s="659"/>
      <c r="DT34" s="659"/>
      <c r="DU34" s="659"/>
      <c r="DV34" s="660"/>
      <c r="DW34" s="663">
        <v>21.4</v>
      </c>
      <c r="DX34" s="688"/>
      <c r="DY34" s="688"/>
      <c r="DZ34" s="688"/>
      <c r="EA34" s="688"/>
      <c r="EB34" s="688"/>
      <c r="EC34" s="689"/>
    </row>
    <row r="35" spans="2:133" ht="11.25" customHeight="1" x14ac:dyDescent="0.2">
      <c r="B35" s="655" t="s">
        <v>311</v>
      </c>
      <c r="C35" s="656"/>
      <c r="D35" s="656"/>
      <c r="E35" s="656"/>
      <c r="F35" s="656"/>
      <c r="G35" s="656"/>
      <c r="H35" s="656"/>
      <c r="I35" s="656"/>
      <c r="J35" s="656"/>
      <c r="K35" s="656"/>
      <c r="L35" s="656"/>
      <c r="M35" s="656"/>
      <c r="N35" s="656"/>
      <c r="O35" s="656"/>
      <c r="P35" s="656"/>
      <c r="Q35" s="657"/>
      <c r="R35" s="658">
        <v>1846599</v>
      </c>
      <c r="S35" s="659"/>
      <c r="T35" s="659"/>
      <c r="U35" s="659"/>
      <c r="V35" s="659"/>
      <c r="W35" s="659"/>
      <c r="X35" s="659"/>
      <c r="Y35" s="660"/>
      <c r="Z35" s="661">
        <v>5</v>
      </c>
      <c r="AA35" s="661"/>
      <c r="AB35" s="661"/>
      <c r="AC35" s="661"/>
      <c r="AD35" s="662" t="s">
        <v>122</v>
      </c>
      <c r="AE35" s="662"/>
      <c r="AF35" s="662"/>
      <c r="AG35" s="662"/>
      <c r="AH35" s="662"/>
      <c r="AI35" s="662"/>
      <c r="AJ35" s="662"/>
      <c r="AK35" s="662"/>
      <c r="AL35" s="663" t="s">
        <v>122</v>
      </c>
      <c r="AM35" s="664"/>
      <c r="AN35" s="664"/>
      <c r="AO35" s="665"/>
      <c r="AP35" s="204"/>
      <c r="AQ35" s="640" t="s">
        <v>312</v>
      </c>
      <c r="AR35" s="641"/>
      <c r="AS35" s="641"/>
      <c r="AT35" s="641"/>
      <c r="AU35" s="641"/>
      <c r="AV35" s="641"/>
      <c r="AW35" s="641"/>
      <c r="AX35" s="641"/>
      <c r="AY35" s="641"/>
      <c r="AZ35" s="641"/>
      <c r="BA35" s="641"/>
      <c r="BB35" s="641"/>
      <c r="BC35" s="641"/>
      <c r="BD35" s="641"/>
      <c r="BE35" s="641"/>
      <c r="BF35" s="642"/>
      <c r="BG35" s="640" t="s">
        <v>313</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314</v>
      </c>
      <c r="CE35" s="656"/>
      <c r="CF35" s="656"/>
      <c r="CG35" s="656"/>
      <c r="CH35" s="656"/>
      <c r="CI35" s="656"/>
      <c r="CJ35" s="656"/>
      <c r="CK35" s="656"/>
      <c r="CL35" s="656"/>
      <c r="CM35" s="656"/>
      <c r="CN35" s="656"/>
      <c r="CO35" s="656"/>
      <c r="CP35" s="656"/>
      <c r="CQ35" s="657"/>
      <c r="CR35" s="658">
        <v>1043369</v>
      </c>
      <c r="CS35" s="690"/>
      <c r="CT35" s="690"/>
      <c r="CU35" s="690"/>
      <c r="CV35" s="690"/>
      <c r="CW35" s="690"/>
      <c r="CX35" s="690"/>
      <c r="CY35" s="691"/>
      <c r="CZ35" s="663">
        <v>3</v>
      </c>
      <c r="DA35" s="688"/>
      <c r="DB35" s="688"/>
      <c r="DC35" s="692"/>
      <c r="DD35" s="667">
        <v>803348</v>
      </c>
      <c r="DE35" s="690"/>
      <c r="DF35" s="690"/>
      <c r="DG35" s="690"/>
      <c r="DH35" s="690"/>
      <c r="DI35" s="690"/>
      <c r="DJ35" s="690"/>
      <c r="DK35" s="691"/>
      <c r="DL35" s="667">
        <v>725694</v>
      </c>
      <c r="DM35" s="690"/>
      <c r="DN35" s="690"/>
      <c r="DO35" s="690"/>
      <c r="DP35" s="690"/>
      <c r="DQ35" s="690"/>
      <c r="DR35" s="690"/>
      <c r="DS35" s="690"/>
      <c r="DT35" s="690"/>
      <c r="DU35" s="690"/>
      <c r="DV35" s="691"/>
      <c r="DW35" s="663">
        <v>3.2</v>
      </c>
      <c r="DX35" s="688"/>
      <c r="DY35" s="688"/>
      <c r="DZ35" s="688"/>
      <c r="EA35" s="688"/>
      <c r="EB35" s="688"/>
      <c r="EC35" s="689"/>
    </row>
    <row r="36" spans="2:133" ht="11.25" customHeight="1" x14ac:dyDescent="0.2">
      <c r="B36" s="655" t="s">
        <v>315</v>
      </c>
      <c r="C36" s="656"/>
      <c r="D36" s="656"/>
      <c r="E36" s="656"/>
      <c r="F36" s="656"/>
      <c r="G36" s="656"/>
      <c r="H36" s="656"/>
      <c r="I36" s="656"/>
      <c r="J36" s="656"/>
      <c r="K36" s="656"/>
      <c r="L36" s="656"/>
      <c r="M36" s="656"/>
      <c r="N36" s="656"/>
      <c r="O36" s="656"/>
      <c r="P36" s="656"/>
      <c r="Q36" s="657"/>
      <c r="R36" s="658">
        <v>1036187</v>
      </c>
      <c r="S36" s="659"/>
      <c r="T36" s="659"/>
      <c r="U36" s="659"/>
      <c r="V36" s="659"/>
      <c r="W36" s="659"/>
      <c r="X36" s="659"/>
      <c r="Y36" s="660"/>
      <c r="Z36" s="661">
        <v>2.8</v>
      </c>
      <c r="AA36" s="661"/>
      <c r="AB36" s="661"/>
      <c r="AC36" s="661"/>
      <c r="AD36" s="662" t="s">
        <v>122</v>
      </c>
      <c r="AE36" s="662"/>
      <c r="AF36" s="662"/>
      <c r="AG36" s="662"/>
      <c r="AH36" s="662"/>
      <c r="AI36" s="662"/>
      <c r="AJ36" s="662"/>
      <c r="AK36" s="662"/>
      <c r="AL36" s="663" t="s">
        <v>122</v>
      </c>
      <c r="AM36" s="664"/>
      <c r="AN36" s="664"/>
      <c r="AO36" s="665"/>
      <c r="AP36" s="204"/>
      <c r="AQ36" s="724" t="s">
        <v>316</v>
      </c>
      <c r="AR36" s="725"/>
      <c r="AS36" s="725"/>
      <c r="AT36" s="725"/>
      <c r="AU36" s="725"/>
      <c r="AV36" s="725"/>
      <c r="AW36" s="725"/>
      <c r="AX36" s="725"/>
      <c r="AY36" s="726"/>
      <c r="AZ36" s="647">
        <v>2602412</v>
      </c>
      <c r="BA36" s="648"/>
      <c r="BB36" s="648"/>
      <c r="BC36" s="648"/>
      <c r="BD36" s="648"/>
      <c r="BE36" s="648"/>
      <c r="BF36" s="720"/>
      <c r="BG36" s="644" t="s">
        <v>317</v>
      </c>
      <c r="BH36" s="645"/>
      <c r="BI36" s="645"/>
      <c r="BJ36" s="645"/>
      <c r="BK36" s="645"/>
      <c r="BL36" s="645"/>
      <c r="BM36" s="645"/>
      <c r="BN36" s="645"/>
      <c r="BO36" s="645"/>
      <c r="BP36" s="645"/>
      <c r="BQ36" s="645"/>
      <c r="BR36" s="645"/>
      <c r="BS36" s="645"/>
      <c r="BT36" s="645"/>
      <c r="BU36" s="646"/>
      <c r="BV36" s="647">
        <v>93184</v>
      </c>
      <c r="BW36" s="648"/>
      <c r="BX36" s="648"/>
      <c r="BY36" s="648"/>
      <c r="BZ36" s="648"/>
      <c r="CA36" s="648"/>
      <c r="CB36" s="720"/>
      <c r="CD36" s="655" t="s">
        <v>318</v>
      </c>
      <c r="CE36" s="656"/>
      <c r="CF36" s="656"/>
      <c r="CG36" s="656"/>
      <c r="CH36" s="656"/>
      <c r="CI36" s="656"/>
      <c r="CJ36" s="656"/>
      <c r="CK36" s="656"/>
      <c r="CL36" s="656"/>
      <c r="CM36" s="656"/>
      <c r="CN36" s="656"/>
      <c r="CO36" s="656"/>
      <c r="CP36" s="656"/>
      <c r="CQ36" s="657"/>
      <c r="CR36" s="658">
        <v>4519121</v>
      </c>
      <c r="CS36" s="659"/>
      <c r="CT36" s="659"/>
      <c r="CU36" s="659"/>
      <c r="CV36" s="659"/>
      <c r="CW36" s="659"/>
      <c r="CX36" s="659"/>
      <c r="CY36" s="660"/>
      <c r="CZ36" s="663">
        <v>13</v>
      </c>
      <c r="DA36" s="688"/>
      <c r="DB36" s="688"/>
      <c r="DC36" s="692"/>
      <c r="DD36" s="667">
        <v>3948112</v>
      </c>
      <c r="DE36" s="659"/>
      <c r="DF36" s="659"/>
      <c r="DG36" s="659"/>
      <c r="DH36" s="659"/>
      <c r="DI36" s="659"/>
      <c r="DJ36" s="659"/>
      <c r="DK36" s="660"/>
      <c r="DL36" s="667">
        <v>2226647</v>
      </c>
      <c r="DM36" s="659"/>
      <c r="DN36" s="659"/>
      <c r="DO36" s="659"/>
      <c r="DP36" s="659"/>
      <c r="DQ36" s="659"/>
      <c r="DR36" s="659"/>
      <c r="DS36" s="659"/>
      <c r="DT36" s="659"/>
      <c r="DU36" s="659"/>
      <c r="DV36" s="660"/>
      <c r="DW36" s="663">
        <v>9.8000000000000007</v>
      </c>
      <c r="DX36" s="688"/>
      <c r="DY36" s="688"/>
      <c r="DZ36" s="688"/>
      <c r="EA36" s="688"/>
      <c r="EB36" s="688"/>
      <c r="EC36" s="689"/>
    </row>
    <row r="37" spans="2:133" ht="11.25" customHeight="1" x14ac:dyDescent="0.2">
      <c r="B37" s="655" t="s">
        <v>319</v>
      </c>
      <c r="C37" s="656"/>
      <c r="D37" s="656"/>
      <c r="E37" s="656"/>
      <c r="F37" s="656"/>
      <c r="G37" s="656"/>
      <c r="H37" s="656"/>
      <c r="I37" s="656"/>
      <c r="J37" s="656"/>
      <c r="K37" s="656"/>
      <c r="L37" s="656"/>
      <c r="M37" s="656"/>
      <c r="N37" s="656"/>
      <c r="O37" s="656"/>
      <c r="P37" s="656"/>
      <c r="Q37" s="657"/>
      <c r="R37" s="658">
        <v>1051562</v>
      </c>
      <c r="S37" s="659"/>
      <c r="T37" s="659"/>
      <c r="U37" s="659"/>
      <c r="V37" s="659"/>
      <c r="W37" s="659"/>
      <c r="X37" s="659"/>
      <c r="Y37" s="660"/>
      <c r="Z37" s="661">
        <v>2.9</v>
      </c>
      <c r="AA37" s="661"/>
      <c r="AB37" s="661"/>
      <c r="AC37" s="661"/>
      <c r="AD37" s="662">
        <v>4552</v>
      </c>
      <c r="AE37" s="662"/>
      <c r="AF37" s="662"/>
      <c r="AG37" s="662"/>
      <c r="AH37" s="662"/>
      <c r="AI37" s="662"/>
      <c r="AJ37" s="662"/>
      <c r="AK37" s="662"/>
      <c r="AL37" s="663">
        <v>0</v>
      </c>
      <c r="AM37" s="664"/>
      <c r="AN37" s="664"/>
      <c r="AO37" s="665"/>
      <c r="AQ37" s="721" t="s">
        <v>320</v>
      </c>
      <c r="AR37" s="722"/>
      <c r="AS37" s="722"/>
      <c r="AT37" s="722"/>
      <c r="AU37" s="722"/>
      <c r="AV37" s="722"/>
      <c r="AW37" s="722"/>
      <c r="AX37" s="722"/>
      <c r="AY37" s="723"/>
      <c r="AZ37" s="658">
        <v>950473</v>
      </c>
      <c r="BA37" s="659"/>
      <c r="BB37" s="659"/>
      <c r="BC37" s="659"/>
      <c r="BD37" s="690"/>
      <c r="BE37" s="690"/>
      <c r="BF37" s="713"/>
      <c r="BG37" s="655" t="s">
        <v>321</v>
      </c>
      <c r="BH37" s="656"/>
      <c r="BI37" s="656"/>
      <c r="BJ37" s="656"/>
      <c r="BK37" s="656"/>
      <c r="BL37" s="656"/>
      <c r="BM37" s="656"/>
      <c r="BN37" s="656"/>
      <c r="BO37" s="656"/>
      <c r="BP37" s="656"/>
      <c r="BQ37" s="656"/>
      <c r="BR37" s="656"/>
      <c r="BS37" s="656"/>
      <c r="BT37" s="656"/>
      <c r="BU37" s="657"/>
      <c r="BV37" s="658">
        <v>-213372</v>
      </c>
      <c r="BW37" s="659"/>
      <c r="BX37" s="659"/>
      <c r="BY37" s="659"/>
      <c r="BZ37" s="659"/>
      <c r="CA37" s="659"/>
      <c r="CB37" s="668"/>
      <c r="CD37" s="655" t="s">
        <v>322</v>
      </c>
      <c r="CE37" s="656"/>
      <c r="CF37" s="656"/>
      <c r="CG37" s="656"/>
      <c r="CH37" s="656"/>
      <c r="CI37" s="656"/>
      <c r="CJ37" s="656"/>
      <c r="CK37" s="656"/>
      <c r="CL37" s="656"/>
      <c r="CM37" s="656"/>
      <c r="CN37" s="656"/>
      <c r="CO37" s="656"/>
      <c r="CP37" s="656"/>
      <c r="CQ37" s="657"/>
      <c r="CR37" s="658">
        <v>754487</v>
      </c>
      <c r="CS37" s="690"/>
      <c r="CT37" s="690"/>
      <c r="CU37" s="690"/>
      <c r="CV37" s="690"/>
      <c r="CW37" s="690"/>
      <c r="CX37" s="690"/>
      <c r="CY37" s="691"/>
      <c r="CZ37" s="663">
        <v>2.2000000000000002</v>
      </c>
      <c r="DA37" s="688"/>
      <c r="DB37" s="688"/>
      <c r="DC37" s="692"/>
      <c r="DD37" s="667">
        <v>737919</v>
      </c>
      <c r="DE37" s="690"/>
      <c r="DF37" s="690"/>
      <c r="DG37" s="690"/>
      <c r="DH37" s="690"/>
      <c r="DI37" s="690"/>
      <c r="DJ37" s="690"/>
      <c r="DK37" s="691"/>
      <c r="DL37" s="667">
        <v>737919</v>
      </c>
      <c r="DM37" s="690"/>
      <c r="DN37" s="690"/>
      <c r="DO37" s="690"/>
      <c r="DP37" s="690"/>
      <c r="DQ37" s="690"/>
      <c r="DR37" s="690"/>
      <c r="DS37" s="690"/>
      <c r="DT37" s="690"/>
      <c r="DU37" s="690"/>
      <c r="DV37" s="691"/>
      <c r="DW37" s="663">
        <v>3.3</v>
      </c>
      <c r="DX37" s="688"/>
      <c r="DY37" s="688"/>
      <c r="DZ37" s="688"/>
      <c r="EA37" s="688"/>
      <c r="EB37" s="688"/>
      <c r="EC37" s="689"/>
    </row>
    <row r="38" spans="2:133" ht="11.25" customHeight="1" x14ac:dyDescent="0.2">
      <c r="B38" s="655" t="s">
        <v>323</v>
      </c>
      <c r="C38" s="656"/>
      <c r="D38" s="656"/>
      <c r="E38" s="656"/>
      <c r="F38" s="656"/>
      <c r="G38" s="656"/>
      <c r="H38" s="656"/>
      <c r="I38" s="656"/>
      <c r="J38" s="656"/>
      <c r="K38" s="656"/>
      <c r="L38" s="656"/>
      <c r="M38" s="656"/>
      <c r="N38" s="656"/>
      <c r="O38" s="656"/>
      <c r="P38" s="656"/>
      <c r="Q38" s="657"/>
      <c r="R38" s="658">
        <v>2029100</v>
      </c>
      <c r="S38" s="659"/>
      <c r="T38" s="659"/>
      <c r="U38" s="659"/>
      <c r="V38" s="659"/>
      <c r="W38" s="659"/>
      <c r="X38" s="659"/>
      <c r="Y38" s="660"/>
      <c r="Z38" s="661">
        <v>5.5</v>
      </c>
      <c r="AA38" s="661"/>
      <c r="AB38" s="661"/>
      <c r="AC38" s="661"/>
      <c r="AD38" s="662" t="s">
        <v>122</v>
      </c>
      <c r="AE38" s="662"/>
      <c r="AF38" s="662"/>
      <c r="AG38" s="662"/>
      <c r="AH38" s="662"/>
      <c r="AI38" s="662"/>
      <c r="AJ38" s="662"/>
      <c r="AK38" s="662"/>
      <c r="AL38" s="663" t="s">
        <v>122</v>
      </c>
      <c r="AM38" s="664"/>
      <c r="AN38" s="664"/>
      <c r="AO38" s="665"/>
      <c r="AQ38" s="721" t="s">
        <v>324</v>
      </c>
      <c r="AR38" s="722"/>
      <c r="AS38" s="722"/>
      <c r="AT38" s="722"/>
      <c r="AU38" s="722"/>
      <c r="AV38" s="722"/>
      <c r="AW38" s="722"/>
      <c r="AX38" s="722"/>
      <c r="AY38" s="723"/>
      <c r="AZ38" s="658">
        <v>148602</v>
      </c>
      <c r="BA38" s="659"/>
      <c r="BB38" s="659"/>
      <c r="BC38" s="659"/>
      <c r="BD38" s="690"/>
      <c r="BE38" s="690"/>
      <c r="BF38" s="713"/>
      <c r="BG38" s="655" t="s">
        <v>325</v>
      </c>
      <c r="BH38" s="656"/>
      <c r="BI38" s="656"/>
      <c r="BJ38" s="656"/>
      <c r="BK38" s="656"/>
      <c r="BL38" s="656"/>
      <c r="BM38" s="656"/>
      <c r="BN38" s="656"/>
      <c r="BO38" s="656"/>
      <c r="BP38" s="656"/>
      <c r="BQ38" s="656"/>
      <c r="BR38" s="656"/>
      <c r="BS38" s="656"/>
      <c r="BT38" s="656"/>
      <c r="BU38" s="657"/>
      <c r="BV38" s="658">
        <v>9050</v>
      </c>
      <c r="BW38" s="659"/>
      <c r="BX38" s="659"/>
      <c r="BY38" s="659"/>
      <c r="BZ38" s="659"/>
      <c r="CA38" s="659"/>
      <c r="CB38" s="668"/>
      <c r="CD38" s="655" t="s">
        <v>326</v>
      </c>
      <c r="CE38" s="656"/>
      <c r="CF38" s="656"/>
      <c r="CG38" s="656"/>
      <c r="CH38" s="656"/>
      <c r="CI38" s="656"/>
      <c r="CJ38" s="656"/>
      <c r="CK38" s="656"/>
      <c r="CL38" s="656"/>
      <c r="CM38" s="656"/>
      <c r="CN38" s="656"/>
      <c r="CO38" s="656"/>
      <c r="CP38" s="656"/>
      <c r="CQ38" s="657"/>
      <c r="CR38" s="658">
        <v>1503337</v>
      </c>
      <c r="CS38" s="659"/>
      <c r="CT38" s="659"/>
      <c r="CU38" s="659"/>
      <c r="CV38" s="659"/>
      <c r="CW38" s="659"/>
      <c r="CX38" s="659"/>
      <c r="CY38" s="660"/>
      <c r="CZ38" s="663">
        <v>4.3</v>
      </c>
      <c r="DA38" s="688"/>
      <c r="DB38" s="688"/>
      <c r="DC38" s="692"/>
      <c r="DD38" s="667">
        <v>1117230</v>
      </c>
      <c r="DE38" s="659"/>
      <c r="DF38" s="659"/>
      <c r="DG38" s="659"/>
      <c r="DH38" s="659"/>
      <c r="DI38" s="659"/>
      <c r="DJ38" s="659"/>
      <c r="DK38" s="660"/>
      <c r="DL38" s="667">
        <v>790906</v>
      </c>
      <c r="DM38" s="659"/>
      <c r="DN38" s="659"/>
      <c r="DO38" s="659"/>
      <c r="DP38" s="659"/>
      <c r="DQ38" s="659"/>
      <c r="DR38" s="659"/>
      <c r="DS38" s="659"/>
      <c r="DT38" s="659"/>
      <c r="DU38" s="659"/>
      <c r="DV38" s="660"/>
      <c r="DW38" s="663">
        <v>3.5</v>
      </c>
      <c r="DX38" s="688"/>
      <c r="DY38" s="688"/>
      <c r="DZ38" s="688"/>
      <c r="EA38" s="688"/>
      <c r="EB38" s="688"/>
      <c r="EC38" s="689"/>
    </row>
    <row r="39" spans="2:133" ht="11.25" customHeight="1" x14ac:dyDescent="0.2">
      <c r="B39" s="655" t="s">
        <v>327</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328</v>
      </c>
      <c r="AR39" s="722"/>
      <c r="AS39" s="722"/>
      <c r="AT39" s="722"/>
      <c r="AU39" s="722"/>
      <c r="AV39" s="722"/>
      <c r="AW39" s="722"/>
      <c r="AX39" s="722"/>
      <c r="AY39" s="723"/>
      <c r="AZ39" s="658" t="s">
        <v>122</v>
      </c>
      <c r="BA39" s="659"/>
      <c r="BB39" s="659"/>
      <c r="BC39" s="659"/>
      <c r="BD39" s="690"/>
      <c r="BE39" s="690"/>
      <c r="BF39" s="713"/>
      <c r="BG39" s="655" t="s">
        <v>329</v>
      </c>
      <c r="BH39" s="656"/>
      <c r="BI39" s="656"/>
      <c r="BJ39" s="656"/>
      <c r="BK39" s="656"/>
      <c r="BL39" s="656"/>
      <c r="BM39" s="656"/>
      <c r="BN39" s="656"/>
      <c r="BO39" s="656"/>
      <c r="BP39" s="656"/>
      <c r="BQ39" s="656"/>
      <c r="BR39" s="656"/>
      <c r="BS39" s="656"/>
      <c r="BT39" s="656"/>
      <c r="BU39" s="657"/>
      <c r="BV39" s="658">
        <v>16800</v>
      </c>
      <c r="BW39" s="659"/>
      <c r="BX39" s="659"/>
      <c r="BY39" s="659"/>
      <c r="BZ39" s="659"/>
      <c r="CA39" s="659"/>
      <c r="CB39" s="668"/>
      <c r="CD39" s="655" t="s">
        <v>330</v>
      </c>
      <c r="CE39" s="656"/>
      <c r="CF39" s="656"/>
      <c r="CG39" s="656"/>
      <c r="CH39" s="656"/>
      <c r="CI39" s="656"/>
      <c r="CJ39" s="656"/>
      <c r="CK39" s="656"/>
      <c r="CL39" s="656"/>
      <c r="CM39" s="656"/>
      <c r="CN39" s="656"/>
      <c r="CO39" s="656"/>
      <c r="CP39" s="656"/>
      <c r="CQ39" s="657"/>
      <c r="CR39" s="658">
        <v>1986907</v>
      </c>
      <c r="CS39" s="690"/>
      <c r="CT39" s="690"/>
      <c r="CU39" s="690"/>
      <c r="CV39" s="690"/>
      <c r="CW39" s="690"/>
      <c r="CX39" s="690"/>
      <c r="CY39" s="691"/>
      <c r="CZ39" s="663">
        <v>5.7</v>
      </c>
      <c r="DA39" s="688"/>
      <c r="DB39" s="688"/>
      <c r="DC39" s="692"/>
      <c r="DD39" s="667">
        <v>1940257</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331</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332</v>
      </c>
      <c r="AR40" s="722"/>
      <c r="AS40" s="722"/>
      <c r="AT40" s="722"/>
      <c r="AU40" s="722"/>
      <c r="AV40" s="722"/>
      <c r="AW40" s="722"/>
      <c r="AX40" s="722"/>
      <c r="AY40" s="723"/>
      <c r="AZ40" s="658" t="s">
        <v>122</v>
      </c>
      <c r="BA40" s="659"/>
      <c r="BB40" s="659"/>
      <c r="BC40" s="659"/>
      <c r="BD40" s="690"/>
      <c r="BE40" s="690"/>
      <c r="BF40" s="713"/>
      <c r="BG40" s="706" t="s">
        <v>333</v>
      </c>
      <c r="BH40" s="707"/>
      <c r="BI40" s="707"/>
      <c r="BJ40" s="707"/>
      <c r="BK40" s="707"/>
      <c r="BL40" s="205"/>
      <c r="BM40" s="656" t="s">
        <v>334</v>
      </c>
      <c r="BN40" s="656"/>
      <c r="BO40" s="656"/>
      <c r="BP40" s="656"/>
      <c r="BQ40" s="656"/>
      <c r="BR40" s="656"/>
      <c r="BS40" s="656"/>
      <c r="BT40" s="656"/>
      <c r="BU40" s="657"/>
      <c r="BV40" s="658">
        <v>135</v>
      </c>
      <c r="BW40" s="659"/>
      <c r="BX40" s="659"/>
      <c r="BY40" s="659"/>
      <c r="BZ40" s="659"/>
      <c r="CA40" s="659"/>
      <c r="CB40" s="668"/>
      <c r="CD40" s="655" t="s">
        <v>335</v>
      </c>
      <c r="CE40" s="656"/>
      <c r="CF40" s="656"/>
      <c r="CG40" s="656"/>
      <c r="CH40" s="656"/>
      <c r="CI40" s="656"/>
      <c r="CJ40" s="656"/>
      <c r="CK40" s="656"/>
      <c r="CL40" s="656"/>
      <c r="CM40" s="656"/>
      <c r="CN40" s="656"/>
      <c r="CO40" s="656"/>
      <c r="CP40" s="656"/>
      <c r="CQ40" s="657"/>
      <c r="CR40" s="658">
        <v>105200</v>
      </c>
      <c r="CS40" s="659"/>
      <c r="CT40" s="659"/>
      <c r="CU40" s="659"/>
      <c r="CV40" s="659"/>
      <c r="CW40" s="659"/>
      <c r="CX40" s="659"/>
      <c r="CY40" s="660"/>
      <c r="CZ40" s="663">
        <v>0.3</v>
      </c>
      <c r="DA40" s="688"/>
      <c r="DB40" s="688"/>
      <c r="DC40" s="692"/>
      <c r="DD40" s="667">
        <v>17200</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336</v>
      </c>
      <c r="C41" s="680"/>
      <c r="D41" s="680"/>
      <c r="E41" s="680"/>
      <c r="F41" s="680"/>
      <c r="G41" s="680"/>
      <c r="H41" s="680"/>
      <c r="I41" s="680"/>
      <c r="J41" s="680"/>
      <c r="K41" s="680"/>
      <c r="L41" s="680"/>
      <c r="M41" s="680"/>
      <c r="N41" s="680"/>
      <c r="O41" s="680"/>
      <c r="P41" s="680"/>
      <c r="Q41" s="681"/>
      <c r="R41" s="730">
        <v>36854890</v>
      </c>
      <c r="S41" s="731"/>
      <c r="T41" s="731"/>
      <c r="U41" s="731"/>
      <c r="V41" s="731"/>
      <c r="W41" s="731"/>
      <c r="X41" s="731"/>
      <c r="Y41" s="735"/>
      <c r="Z41" s="736">
        <v>100</v>
      </c>
      <c r="AA41" s="736"/>
      <c r="AB41" s="736"/>
      <c r="AC41" s="736"/>
      <c r="AD41" s="737">
        <v>22630126</v>
      </c>
      <c r="AE41" s="737"/>
      <c r="AF41" s="737"/>
      <c r="AG41" s="737"/>
      <c r="AH41" s="737"/>
      <c r="AI41" s="737"/>
      <c r="AJ41" s="737"/>
      <c r="AK41" s="737"/>
      <c r="AL41" s="738">
        <v>100</v>
      </c>
      <c r="AM41" s="718"/>
      <c r="AN41" s="718"/>
      <c r="AO41" s="739"/>
      <c r="AQ41" s="721" t="s">
        <v>337</v>
      </c>
      <c r="AR41" s="722"/>
      <c r="AS41" s="722"/>
      <c r="AT41" s="722"/>
      <c r="AU41" s="722"/>
      <c r="AV41" s="722"/>
      <c r="AW41" s="722"/>
      <c r="AX41" s="722"/>
      <c r="AY41" s="723"/>
      <c r="AZ41" s="658">
        <v>724631</v>
      </c>
      <c r="BA41" s="659"/>
      <c r="BB41" s="659"/>
      <c r="BC41" s="659"/>
      <c r="BD41" s="690"/>
      <c r="BE41" s="690"/>
      <c r="BF41" s="713"/>
      <c r="BG41" s="706"/>
      <c r="BH41" s="707"/>
      <c r="BI41" s="707"/>
      <c r="BJ41" s="707"/>
      <c r="BK41" s="707"/>
      <c r="BL41" s="205"/>
      <c r="BM41" s="656" t="s">
        <v>338</v>
      </c>
      <c r="BN41" s="656"/>
      <c r="BO41" s="656"/>
      <c r="BP41" s="656"/>
      <c r="BQ41" s="656"/>
      <c r="BR41" s="656"/>
      <c r="BS41" s="656"/>
      <c r="BT41" s="656"/>
      <c r="BU41" s="657"/>
      <c r="BV41" s="658" t="s">
        <v>122</v>
      </c>
      <c r="BW41" s="659"/>
      <c r="BX41" s="659"/>
      <c r="BY41" s="659"/>
      <c r="BZ41" s="659"/>
      <c r="CA41" s="659"/>
      <c r="CB41" s="668"/>
      <c r="CD41" s="655" t="s">
        <v>339</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340</v>
      </c>
      <c r="AR42" s="728"/>
      <c r="AS42" s="728"/>
      <c r="AT42" s="728"/>
      <c r="AU42" s="728"/>
      <c r="AV42" s="728"/>
      <c r="AW42" s="728"/>
      <c r="AX42" s="728"/>
      <c r="AY42" s="729"/>
      <c r="AZ42" s="730">
        <v>778706</v>
      </c>
      <c r="BA42" s="731"/>
      <c r="BB42" s="731"/>
      <c r="BC42" s="731"/>
      <c r="BD42" s="717"/>
      <c r="BE42" s="717"/>
      <c r="BF42" s="719"/>
      <c r="BG42" s="708"/>
      <c r="BH42" s="709"/>
      <c r="BI42" s="709"/>
      <c r="BJ42" s="709"/>
      <c r="BK42" s="709"/>
      <c r="BL42" s="206"/>
      <c r="BM42" s="680" t="s">
        <v>341</v>
      </c>
      <c r="BN42" s="680"/>
      <c r="BO42" s="680"/>
      <c r="BP42" s="680"/>
      <c r="BQ42" s="680"/>
      <c r="BR42" s="680"/>
      <c r="BS42" s="680"/>
      <c r="BT42" s="680"/>
      <c r="BU42" s="681"/>
      <c r="BV42" s="730">
        <v>264</v>
      </c>
      <c r="BW42" s="731"/>
      <c r="BX42" s="731"/>
      <c r="BY42" s="731"/>
      <c r="BZ42" s="731"/>
      <c r="CA42" s="731"/>
      <c r="CB42" s="740"/>
      <c r="CD42" s="655" t="s">
        <v>342</v>
      </c>
      <c r="CE42" s="656"/>
      <c r="CF42" s="656"/>
      <c r="CG42" s="656"/>
      <c r="CH42" s="656"/>
      <c r="CI42" s="656"/>
      <c r="CJ42" s="656"/>
      <c r="CK42" s="656"/>
      <c r="CL42" s="656"/>
      <c r="CM42" s="656"/>
      <c r="CN42" s="656"/>
      <c r="CO42" s="656"/>
      <c r="CP42" s="656"/>
      <c r="CQ42" s="657"/>
      <c r="CR42" s="658">
        <v>5978192</v>
      </c>
      <c r="CS42" s="690"/>
      <c r="CT42" s="690"/>
      <c r="CU42" s="690"/>
      <c r="CV42" s="690"/>
      <c r="CW42" s="690"/>
      <c r="CX42" s="690"/>
      <c r="CY42" s="691"/>
      <c r="CZ42" s="663">
        <v>17.100000000000001</v>
      </c>
      <c r="DA42" s="688"/>
      <c r="DB42" s="688"/>
      <c r="DC42" s="692"/>
      <c r="DD42" s="667">
        <v>2332576</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343</v>
      </c>
      <c r="CD43" s="655" t="s">
        <v>344</v>
      </c>
      <c r="CE43" s="656"/>
      <c r="CF43" s="656"/>
      <c r="CG43" s="656"/>
      <c r="CH43" s="656"/>
      <c r="CI43" s="656"/>
      <c r="CJ43" s="656"/>
      <c r="CK43" s="656"/>
      <c r="CL43" s="656"/>
      <c r="CM43" s="656"/>
      <c r="CN43" s="656"/>
      <c r="CO43" s="656"/>
      <c r="CP43" s="656"/>
      <c r="CQ43" s="657"/>
      <c r="CR43" s="658">
        <v>40067</v>
      </c>
      <c r="CS43" s="690"/>
      <c r="CT43" s="690"/>
      <c r="CU43" s="690"/>
      <c r="CV43" s="690"/>
      <c r="CW43" s="690"/>
      <c r="CX43" s="690"/>
      <c r="CY43" s="691"/>
      <c r="CZ43" s="663">
        <v>0.1</v>
      </c>
      <c r="DA43" s="688"/>
      <c r="DB43" s="688"/>
      <c r="DC43" s="692"/>
      <c r="DD43" s="667">
        <v>40067</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293</v>
      </c>
      <c r="CE44" s="695"/>
      <c r="CF44" s="655" t="s">
        <v>346</v>
      </c>
      <c r="CG44" s="656"/>
      <c r="CH44" s="656"/>
      <c r="CI44" s="656"/>
      <c r="CJ44" s="656"/>
      <c r="CK44" s="656"/>
      <c r="CL44" s="656"/>
      <c r="CM44" s="656"/>
      <c r="CN44" s="656"/>
      <c r="CO44" s="656"/>
      <c r="CP44" s="656"/>
      <c r="CQ44" s="657"/>
      <c r="CR44" s="658">
        <v>5955797</v>
      </c>
      <c r="CS44" s="659"/>
      <c r="CT44" s="659"/>
      <c r="CU44" s="659"/>
      <c r="CV44" s="659"/>
      <c r="CW44" s="659"/>
      <c r="CX44" s="659"/>
      <c r="CY44" s="660"/>
      <c r="CZ44" s="663">
        <v>17.100000000000001</v>
      </c>
      <c r="DA44" s="664"/>
      <c r="DB44" s="664"/>
      <c r="DC44" s="670"/>
      <c r="DD44" s="667">
        <v>2321321</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348</v>
      </c>
      <c r="CG45" s="656"/>
      <c r="CH45" s="656"/>
      <c r="CI45" s="656"/>
      <c r="CJ45" s="656"/>
      <c r="CK45" s="656"/>
      <c r="CL45" s="656"/>
      <c r="CM45" s="656"/>
      <c r="CN45" s="656"/>
      <c r="CO45" s="656"/>
      <c r="CP45" s="656"/>
      <c r="CQ45" s="657"/>
      <c r="CR45" s="658">
        <v>2115390</v>
      </c>
      <c r="CS45" s="690"/>
      <c r="CT45" s="690"/>
      <c r="CU45" s="690"/>
      <c r="CV45" s="690"/>
      <c r="CW45" s="690"/>
      <c r="CX45" s="690"/>
      <c r="CY45" s="691"/>
      <c r="CZ45" s="663">
        <v>6.1</v>
      </c>
      <c r="DA45" s="688"/>
      <c r="DB45" s="688"/>
      <c r="DC45" s="692"/>
      <c r="DD45" s="667">
        <v>191057</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349</v>
      </c>
      <c r="CG46" s="656"/>
      <c r="CH46" s="656"/>
      <c r="CI46" s="656"/>
      <c r="CJ46" s="656"/>
      <c r="CK46" s="656"/>
      <c r="CL46" s="656"/>
      <c r="CM46" s="656"/>
      <c r="CN46" s="656"/>
      <c r="CO46" s="656"/>
      <c r="CP46" s="656"/>
      <c r="CQ46" s="657"/>
      <c r="CR46" s="658">
        <v>3550021</v>
      </c>
      <c r="CS46" s="659"/>
      <c r="CT46" s="659"/>
      <c r="CU46" s="659"/>
      <c r="CV46" s="659"/>
      <c r="CW46" s="659"/>
      <c r="CX46" s="659"/>
      <c r="CY46" s="660"/>
      <c r="CZ46" s="663">
        <v>10.199999999999999</v>
      </c>
      <c r="DA46" s="664"/>
      <c r="DB46" s="664"/>
      <c r="DC46" s="670"/>
      <c r="DD46" s="667">
        <v>2018778</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350</v>
      </c>
      <c r="CG47" s="656"/>
      <c r="CH47" s="656"/>
      <c r="CI47" s="656"/>
      <c r="CJ47" s="656"/>
      <c r="CK47" s="656"/>
      <c r="CL47" s="656"/>
      <c r="CM47" s="656"/>
      <c r="CN47" s="656"/>
      <c r="CO47" s="656"/>
      <c r="CP47" s="656"/>
      <c r="CQ47" s="657"/>
      <c r="CR47" s="658">
        <v>22395</v>
      </c>
      <c r="CS47" s="690"/>
      <c r="CT47" s="690"/>
      <c r="CU47" s="690"/>
      <c r="CV47" s="690"/>
      <c r="CW47" s="690"/>
      <c r="CX47" s="690"/>
      <c r="CY47" s="691"/>
      <c r="CZ47" s="663">
        <v>0.1</v>
      </c>
      <c r="DA47" s="688"/>
      <c r="DB47" s="688"/>
      <c r="DC47" s="692"/>
      <c r="DD47" s="667">
        <v>11255</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351</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352</v>
      </c>
      <c r="CE49" s="680"/>
      <c r="CF49" s="680"/>
      <c r="CG49" s="680"/>
      <c r="CH49" s="680"/>
      <c r="CI49" s="680"/>
      <c r="CJ49" s="680"/>
      <c r="CK49" s="680"/>
      <c r="CL49" s="680"/>
      <c r="CM49" s="680"/>
      <c r="CN49" s="680"/>
      <c r="CO49" s="680"/>
      <c r="CP49" s="680"/>
      <c r="CQ49" s="681"/>
      <c r="CR49" s="730">
        <v>34863103</v>
      </c>
      <c r="CS49" s="717"/>
      <c r="CT49" s="717"/>
      <c r="CU49" s="717"/>
      <c r="CV49" s="717"/>
      <c r="CW49" s="717"/>
      <c r="CX49" s="717"/>
      <c r="CY49" s="746"/>
      <c r="CZ49" s="738">
        <v>100</v>
      </c>
      <c r="DA49" s="747"/>
      <c r="DB49" s="747"/>
      <c r="DC49" s="748"/>
      <c r="DD49" s="749">
        <v>25172312</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bBg2OKO0ETSYS3dRHmevY2mCbogy9enKmPbuRFZd3Yt/pMB4MAqtZt+CxGopxakfLWhahKq8E+oP6VlCIL9blQ==" saltValue="daSLy70MPJX1I0JX6VxJO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798" t="s">
        <v>372</v>
      </c>
      <c r="DH5" s="799"/>
      <c r="DI5" s="799"/>
      <c r="DJ5" s="799"/>
      <c r="DK5" s="800"/>
      <c r="DL5" s="798" t="s">
        <v>373</v>
      </c>
      <c r="DM5" s="799"/>
      <c r="DN5" s="799"/>
      <c r="DO5" s="799"/>
      <c r="DP5" s="800"/>
      <c r="DQ5" s="768" t="s">
        <v>374</v>
      </c>
      <c r="DR5" s="769"/>
      <c r="DS5" s="769"/>
      <c r="DT5" s="769"/>
      <c r="DU5" s="770"/>
      <c r="DV5" s="768" t="s">
        <v>365</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375</v>
      </c>
      <c r="C7" s="785"/>
      <c r="D7" s="785"/>
      <c r="E7" s="785"/>
      <c r="F7" s="785"/>
      <c r="G7" s="785"/>
      <c r="H7" s="785"/>
      <c r="I7" s="785"/>
      <c r="J7" s="785"/>
      <c r="K7" s="785"/>
      <c r="L7" s="785"/>
      <c r="M7" s="785"/>
      <c r="N7" s="785"/>
      <c r="O7" s="785"/>
      <c r="P7" s="786"/>
      <c r="Q7" s="787">
        <v>36855</v>
      </c>
      <c r="R7" s="788"/>
      <c r="S7" s="788"/>
      <c r="T7" s="788"/>
      <c r="U7" s="788"/>
      <c r="V7" s="788">
        <v>34863</v>
      </c>
      <c r="W7" s="788"/>
      <c r="X7" s="788"/>
      <c r="Y7" s="788"/>
      <c r="Z7" s="788"/>
      <c r="AA7" s="788">
        <v>1992</v>
      </c>
      <c r="AB7" s="788"/>
      <c r="AC7" s="788"/>
      <c r="AD7" s="788"/>
      <c r="AE7" s="789"/>
      <c r="AF7" s="790">
        <v>1020</v>
      </c>
      <c r="AG7" s="791"/>
      <c r="AH7" s="791"/>
      <c r="AI7" s="791"/>
      <c r="AJ7" s="792"/>
      <c r="AK7" s="793">
        <v>1847</v>
      </c>
      <c r="AL7" s="794"/>
      <c r="AM7" s="794"/>
      <c r="AN7" s="794"/>
      <c r="AO7" s="794"/>
      <c r="AP7" s="794">
        <v>22254</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550</v>
      </c>
      <c r="BT7" s="782"/>
      <c r="BU7" s="782"/>
      <c r="BV7" s="782"/>
      <c r="BW7" s="782"/>
      <c r="BX7" s="782"/>
      <c r="BY7" s="782"/>
      <c r="BZ7" s="782"/>
      <c r="CA7" s="782"/>
      <c r="CB7" s="782"/>
      <c r="CC7" s="782"/>
      <c r="CD7" s="782"/>
      <c r="CE7" s="782"/>
      <c r="CF7" s="782"/>
      <c r="CG7" s="797"/>
      <c r="CH7" s="778">
        <v>-1</v>
      </c>
      <c r="CI7" s="779"/>
      <c r="CJ7" s="779"/>
      <c r="CK7" s="779"/>
      <c r="CL7" s="780"/>
      <c r="CM7" s="778">
        <v>169</v>
      </c>
      <c r="CN7" s="779"/>
      <c r="CO7" s="779"/>
      <c r="CP7" s="779"/>
      <c r="CQ7" s="780"/>
      <c r="CR7" s="778">
        <v>140</v>
      </c>
      <c r="CS7" s="779"/>
      <c r="CT7" s="779"/>
      <c r="CU7" s="779"/>
      <c r="CV7" s="780"/>
      <c r="CW7" s="778">
        <v>1</v>
      </c>
      <c r="CX7" s="779"/>
      <c r="CY7" s="779"/>
      <c r="CZ7" s="779"/>
      <c r="DA7" s="780"/>
      <c r="DB7" s="778" t="s">
        <v>554</v>
      </c>
      <c r="DC7" s="779"/>
      <c r="DD7" s="779"/>
      <c r="DE7" s="779"/>
      <c r="DF7" s="780"/>
      <c r="DG7" s="778" t="s">
        <v>554</v>
      </c>
      <c r="DH7" s="779"/>
      <c r="DI7" s="779"/>
      <c r="DJ7" s="779"/>
      <c r="DK7" s="780"/>
      <c r="DL7" s="778" t="s">
        <v>554</v>
      </c>
      <c r="DM7" s="779"/>
      <c r="DN7" s="779"/>
      <c r="DO7" s="779"/>
      <c r="DP7" s="780"/>
      <c r="DQ7" s="778" t="s">
        <v>554</v>
      </c>
      <c r="DR7" s="779"/>
      <c r="DS7" s="779"/>
      <c r="DT7" s="779"/>
      <c r="DU7" s="780"/>
      <c r="DV7" s="781"/>
      <c r="DW7" s="782"/>
      <c r="DX7" s="782"/>
      <c r="DY7" s="782"/>
      <c r="DZ7" s="783"/>
      <c r="EA7" s="216"/>
    </row>
    <row r="8" spans="1:131" s="217" customFormat="1" ht="26.25" customHeight="1" x14ac:dyDescent="0.2">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551</v>
      </c>
      <c r="BT8" s="809"/>
      <c r="BU8" s="809"/>
      <c r="BV8" s="809"/>
      <c r="BW8" s="809"/>
      <c r="BX8" s="809"/>
      <c r="BY8" s="809"/>
      <c r="BZ8" s="809"/>
      <c r="CA8" s="809"/>
      <c r="CB8" s="809"/>
      <c r="CC8" s="809"/>
      <c r="CD8" s="809"/>
      <c r="CE8" s="809"/>
      <c r="CF8" s="809"/>
      <c r="CG8" s="810"/>
      <c r="CH8" s="811">
        <v>12</v>
      </c>
      <c r="CI8" s="812"/>
      <c r="CJ8" s="812"/>
      <c r="CK8" s="812"/>
      <c r="CL8" s="813"/>
      <c r="CM8" s="811">
        <v>398</v>
      </c>
      <c r="CN8" s="812"/>
      <c r="CO8" s="812"/>
      <c r="CP8" s="812"/>
      <c r="CQ8" s="813"/>
      <c r="CR8" s="811">
        <v>50</v>
      </c>
      <c r="CS8" s="812"/>
      <c r="CT8" s="812"/>
      <c r="CU8" s="812"/>
      <c r="CV8" s="813"/>
      <c r="CW8" s="811">
        <v>5</v>
      </c>
      <c r="CX8" s="812"/>
      <c r="CY8" s="812"/>
      <c r="CZ8" s="812"/>
      <c r="DA8" s="813"/>
      <c r="DB8" s="811" t="s">
        <v>554</v>
      </c>
      <c r="DC8" s="812"/>
      <c r="DD8" s="812"/>
      <c r="DE8" s="812"/>
      <c r="DF8" s="813"/>
      <c r="DG8" s="811" t="s">
        <v>554</v>
      </c>
      <c r="DH8" s="812"/>
      <c r="DI8" s="812"/>
      <c r="DJ8" s="812"/>
      <c r="DK8" s="813"/>
      <c r="DL8" s="811" t="s">
        <v>554</v>
      </c>
      <c r="DM8" s="812"/>
      <c r="DN8" s="812"/>
      <c r="DO8" s="812"/>
      <c r="DP8" s="813"/>
      <c r="DQ8" s="811" t="s">
        <v>554</v>
      </c>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552</v>
      </c>
      <c r="BT9" s="809"/>
      <c r="BU9" s="809"/>
      <c r="BV9" s="809"/>
      <c r="BW9" s="809"/>
      <c r="BX9" s="809"/>
      <c r="BY9" s="809"/>
      <c r="BZ9" s="809"/>
      <c r="CA9" s="809"/>
      <c r="CB9" s="809"/>
      <c r="CC9" s="809"/>
      <c r="CD9" s="809"/>
      <c r="CE9" s="809"/>
      <c r="CF9" s="809"/>
      <c r="CG9" s="810"/>
      <c r="CH9" s="811">
        <v>-4</v>
      </c>
      <c r="CI9" s="812"/>
      <c r="CJ9" s="812"/>
      <c r="CK9" s="812"/>
      <c r="CL9" s="813"/>
      <c r="CM9" s="811">
        <v>185</v>
      </c>
      <c r="CN9" s="812"/>
      <c r="CO9" s="812"/>
      <c r="CP9" s="812"/>
      <c r="CQ9" s="813"/>
      <c r="CR9" s="811">
        <v>10</v>
      </c>
      <c r="CS9" s="812"/>
      <c r="CT9" s="812"/>
      <c r="CU9" s="812"/>
      <c r="CV9" s="813"/>
      <c r="CW9" s="811" t="s">
        <v>554</v>
      </c>
      <c r="CX9" s="812"/>
      <c r="CY9" s="812"/>
      <c r="CZ9" s="812"/>
      <c r="DA9" s="813"/>
      <c r="DB9" s="811">
        <v>449</v>
      </c>
      <c r="DC9" s="812"/>
      <c r="DD9" s="812"/>
      <c r="DE9" s="812"/>
      <c r="DF9" s="813"/>
      <c r="DG9" s="811" t="s">
        <v>554</v>
      </c>
      <c r="DH9" s="812"/>
      <c r="DI9" s="812"/>
      <c r="DJ9" s="812"/>
      <c r="DK9" s="813"/>
      <c r="DL9" s="811" t="s">
        <v>554</v>
      </c>
      <c r="DM9" s="812"/>
      <c r="DN9" s="812"/>
      <c r="DO9" s="812"/>
      <c r="DP9" s="813"/>
      <c r="DQ9" s="811" t="s">
        <v>554</v>
      </c>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t="s">
        <v>553</v>
      </c>
      <c r="BT10" s="809"/>
      <c r="BU10" s="809"/>
      <c r="BV10" s="809"/>
      <c r="BW10" s="809"/>
      <c r="BX10" s="809"/>
      <c r="BY10" s="809"/>
      <c r="BZ10" s="809"/>
      <c r="CA10" s="809"/>
      <c r="CB10" s="809"/>
      <c r="CC10" s="809"/>
      <c r="CD10" s="809"/>
      <c r="CE10" s="809"/>
      <c r="CF10" s="809"/>
      <c r="CG10" s="810"/>
      <c r="CH10" s="811">
        <v>-28</v>
      </c>
      <c r="CI10" s="812"/>
      <c r="CJ10" s="812"/>
      <c r="CK10" s="812"/>
      <c r="CL10" s="813"/>
      <c r="CM10" s="811">
        <v>449</v>
      </c>
      <c r="CN10" s="812"/>
      <c r="CO10" s="812"/>
      <c r="CP10" s="812"/>
      <c r="CQ10" s="813"/>
      <c r="CR10" s="811">
        <v>92</v>
      </c>
      <c r="CS10" s="812"/>
      <c r="CT10" s="812"/>
      <c r="CU10" s="812"/>
      <c r="CV10" s="813"/>
      <c r="CW10" s="811" t="s">
        <v>554</v>
      </c>
      <c r="CX10" s="812"/>
      <c r="CY10" s="812"/>
      <c r="CZ10" s="812"/>
      <c r="DA10" s="813"/>
      <c r="DB10" s="811" t="s">
        <v>554</v>
      </c>
      <c r="DC10" s="812"/>
      <c r="DD10" s="812"/>
      <c r="DE10" s="812"/>
      <c r="DF10" s="813"/>
      <c r="DG10" s="811" t="s">
        <v>554</v>
      </c>
      <c r="DH10" s="812"/>
      <c r="DI10" s="812"/>
      <c r="DJ10" s="812"/>
      <c r="DK10" s="813"/>
      <c r="DL10" s="811" t="s">
        <v>554</v>
      </c>
      <c r="DM10" s="812"/>
      <c r="DN10" s="812"/>
      <c r="DO10" s="812"/>
      <c r="DP10" s="813"/>
      <c r="DQ10" s="811" t="s">
        <v>554</v>
      </c>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377</v>
      </c>
      <c r="B23" s="824" t="s">
        <v>378</v>
      </c>
      <c r="C23" s="825"/>
      <c r="D23" s="825"/>
      <c r="E23" s="825"/>
      <c r="F23" s="825"/>
      <c r="G23" s="825"/>
      <c r="H23" s="825"/>
      <c r="I23" s="825"/>
      <c r="J23" s="825"/>
      <c r="K23" s="825"/>
      <c r="L23" s="825"/>
      <c r="M23" s="825"/>
      <c r="N23" s="825"/>
      <c r="O23" s="825"/>
      <c r="P23" s="826"/>
      <c r="Q23" s="827">
        <v>36855</v>
      </c>
      <c r="R23" s="828"/>
      <c r="S23" s="828"/>
      <c r="T23" s="828"/>
      <c r="U23" s="828"/>
      <c r="V23" s="828">
        <v>34863</v>
      </c>
      <c r="W23" s="828"/>
      <c r="X23" s="828"/>
      <c r="Y23" s="828"/>
      <c r="Z23" s="828"/>
      <c r="AA23" s="828">
        <v>1992</v>
      </c>
      <c r="AB23" s="828"/>
      <c r="AC23" s="828"/>
      <c r="AD23" s="828"/>
      <c r="AE23" s="829"/>
      <c r="AF23" s="830">
        <v>1020</v>
      </c>
      <c r="AG23" s="828"/>
      <c r="AH23" s="828"/>
      <c r="AI23" s="828"/>
      <c r="AJ23" s="831"/>
      <c r="AK23" s="832"/>
      <c r="AL23" s="833"/>
      <c r="AM23" s="833"/>
      <c r="AN23" s="833"/>
      <c r="AO23" s="833"/>
      <c r="AP23" s="828">
        <v>22254</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358</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365</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389</v>
      </c>
      <c r="C28" s="785"/>
      <c r="D28" s="785"/>
      <c r="E28" s="785"/>
      <c r="F28" s="785"/>
      <c r="G28" s="785"/>
      <c r="H28" s="785"/>
      <c r="I28" s="785"/>
      <c r="J28" s="785"/>
      <c r="K28" s="785"/>
      <c r="L28" s="785"/>
      <c r="M28" s="785"/>
      <c r="N28" s="785"/>
      <c r="O28" s="785"/>
      <c r="P28" s="786"/>
      <c r="Q28" s="857">
        <v>7685</v>
      </c>
      <c r="R28" s="858"/>
      <c r="S28" s="858"/>
      <c r="T28" s="858"/>
      <c r="U28" s="858"/>
      <c r="V28" s="858">
        <v>7592</v>
      </c>
      <c r="W28" s="858"/>
      <c r="X28" s="858"/>
      <c r="Y28" s="858"/>
      <c r="Z28" s="858"/>
      <c r="AA28" s="858">
        <v>93</v>
      </c>
      <c r="AB28" s="858"/>
      <c r="AC28" s="858"/>
      <c r="AD28" s="858"/>
      <c r="AE28" s="859"/>
      <c r="AF28" s="860">
        <v>93</v>
      </c>
      <c r="AG28" s="858"/>
      <c r="AH28" s="858"/>
      <c r="AI28" s="858"/>
      <c r="AJ28" s="861"/>
      <c r="AK28" s="862">
        <v>725</v>
      </c>
      <c r="AL28" s="863"/>
      <c r="AM28" s="863"/>
      <c r="AN28" s="863"/>
      <c r="AO28" s="863"/>
      <c r="AP28" s="863" t="s">
        <v>485</v>
      </c>
      <c r="AQ28" s="863"/>
      <c r="AR28" s="863"/>
      <c r="AS28" s="863"/>
      <c r="AT28" s="863"/>
      <c r="AU28" s="863" t="s">
        <v>485</v>
      </c>
      <c r="AV28" s="863"/>
      <c r="AW28" s="863"/>
      <c r="AX28" s="863"/>
      <c r="AY28" s="863"/>
      <c r="AZ28" s="864"/>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390</v>
      </c>
      <c r="C29" s="816"/>
      <c r="D29" s="816"/>
      <c r="E29" s="816"/>
      <c r="F29" s="816"/>
      <c r="G29" s="816"/>
      <c r="H29" s="816"/>
      <c r="I29" s="816"/>
      <c r="J29" s="816"/>
      <c r="K29" s="816"/>
      <c r="L29" s="816"/>
      <c r="M29" s="816"/>
      <c r="N29" s="816"/>
      <c r="O29" s="816"/>
      <c r="P29" s="817"/>
      <c r="Q29" s="818">
        <v>1096</v>
      </c>
      <c r="R29" s="819"/>
      <c r="S29" s="819"/>
      <c r="T29" s="819"/>
      <c r="U29" s="819"/>
      <c r="V29" s="819">
        <v>1091</v>
      </c>
      <c r="W29" s="819"/>
      <c r="X29" s="819"/>
      <c r="Y29" s="819"/>
      <c r="Z29" s="819"/>
      <c r="AA29" s="819">
        <v>5</v>
      </c>
      <c r="AB29" s="819"/>
      <c r="AC29" s="819"/>
      <c r="AD29" s="819"/>
      <c r="AE29" s="820"/>
      <c r="AF29" s="821">
        <v>5</v>
      </c>
      <c r="AG29" s="822"/>
      <c r="AH29" s="822"/>
      <c r="AI29" s="822"/>
      <c r="AJ29" s="823"/>
      <c r="AK29" s="869">
        <v>185</v>
      </c>
      <c r="AL29" s="865"/>
      <c r="AM29" s="865"/>
      <c r="AN29" s="865"/>
      <c r="AO29" s="865"/>
      <c r="AP29" s="865" t="s">
        <v>485</v>
      </c>
      <c r="AQ29" s="865"/>
      <c r="AR29" s="865"/>
      <c r="AS29" s="865"/>
      <c r="AT29" s="865"/>
      <c r="AU29" s="865" t="s">
        <v>485</v>
      </c>
      <c r="AV29" s="865"/>
      <c r="AW29" s="865"/>
      <c r="AX29" s="865"/>
      <c r="AY29" s="865"/>
      <c r="AZ29" s="866"/>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391</v>
      </c>
      <c r="C30" s="816"/>
      <c r="D30" s="816"/>
      <c r="E30" s="816"/>
      <c r="F30" s="816"/>
      <c r="G30" s="816"/>
      <c r="H30" s="816"/>
      <c r="I30" s="816"/>
      <c r="J30" s="816"/>
      <c r="K30" s="816"/>
      <c r="L30" s="816"/>
      <c r="M30" s="816"/>
      <c r="N30" s="816"/>
      <c r="O30" s="816"/>
      <c r="P30" s="817"/>
      <c r="Q30" s="818">
        <v>1242</v>
      </c>
      <c r="R30" s="819"/>
      <c r="S30" s="819"/>
      <c r="T30" s="819"/>
      <c r="U30" s="819"/>
      <c r="V30" s="819">
        <v>1114</v>
      </c>
      <c r="W30" s="819"/>
      <c r="X30" s="819"/>
      <c r="Y30" s="819"/>
      <c r="Z30" s="819"/>
      <c r="AA30" s="819">
        <v>128</v>
      </c>
      <c r="AB30" s="819"/>
      <c r="AC30" s="819"/>
      <c r="AD30" s="819"/>
      <c r="AE30" s="820"/>
      <c r="AF30" s="821">
        <v>1446</v>
      </c>
      <c r="AG30" s="822"/>
      <c r="AH30" s="822"/>
      <c r="AI30" s="822"/>
      <c r="AJ30" s="823"/>
      <c r="AK30" s="869">
        <v>149</v>
      </c>
      <c r="AL30" s="865"/>
      <c r="AM30" s="865"/>
      <c r="AN30" s="865"/>
      <c r="AO30" s="865"/>
      <c r="AP30" s="865">
        <v>650</v>
      </c>
      <c r="AQ30" s="865"/>
      <c r="AR30" s="865"/>
      <c r="AS30" s="865"/>
      <c r="AT30" s="865"/>
      <c r="AU30" s="865">
        <v>44</v>
      </c>
      <c r="AV30" s="865"/>
      <c r="AW30" s="865"/>
      <c r="AX30" s="865"/>
      <c r="AY30" s="865"/>
      <c r="AZ30" s="866" t="s">
        <v>485</v>
      </c>
      <c r="BA30" s="866"/>
      <c r="BB30" s="866"/>
      <c r="BC30" s="866"/>
      <c r="BD30" s="866"/>
      <c r="BE30" s="867" t="s">
        <v>392</v>
      </c>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393</v>
      </c>
      <c r="C31" s="816"/>
      <c r="D31" s="816"/>
      <c r="E31" s="816"/>
      <c r="F31" s="816"/>
      <c r="G31" s="816"/>
      <c r="H31" s="816"/>
      <c r="I31" s="816"/>
      <c r="J31" s="816"/>
      <c r="K31" s="816"/>
      <c r="L31" s="816"/>
      <c r="M31" s="816"/>
      <c r="N31" s="816"/>
      <c r="O31" s="816"/>
      <c r="P31" s="817"/>
      <c r="Q31" s="818">
        <v>2545</v>
      </c>
      <c r="R31" s="819"/>
      <c r="S31" s="819"/>
      <c r="T31" s="819"/>
      <c r="U31" s="819"/>
      <c r="V31" s="819">
        <v>2437</v>
      </c>
      <c r="W31" s="819"/>
      <c r="X31" s="819"/>
      <c r="Y31" s="819"/>
      <c r="Z31" s="819"/>
      <c r="AA31" s="819">
        <v>108</v>
      </c>
      <c r="AB31" s="819"/>
      <c r="AC31" s="819"/>
      <c r="AD31" s="819"/>
      <c r="AE31" s="820"/>
      <c r="AF31" s="821">
        <v>151</v>
      </c>
      <c r="AG31" s="822"/>
      <c r="AH31" s="822"/>
      <c r="AI31" s="822"/>
      <c r="AJ31" s="823"/>
      <c r="AK31" s="869">
        <v>949</v>
      </c>
      <c r="AL31" s="865"/>
      <c r="AM31" s="865"/>
      <c r="AN31" s="865"/>
      <c r="AO31" s="865"/>
      <c r="AP31" s="865">
        <v>8678</v>
      </c>
      <c r="AQ31" s="865"/>
      <c r="AR31" s="865"/>
      <c r="AS31" s="865"/>
      <c r="AT31" s="865"/>
      <c r="AU31" s="865">
        <v>6778</v>
      </c>
      <c r="AV31" s="865"/>
      <c r="AW31" s="865"/>
      <c r="AX31" s="865"/>
      <c r="AY31" s="865"/>
      <c r="AZ31" s="866" t="s">
        <v>485</v>
      </c>
      <c r="BA31" s="866"/>
      <c r="BB31" s="866"/>
      <c r="BC31" s="866"/>
      <c r="BD31" s="866"/>
      <c r="BE31" s="867" t="s">
        <v>392</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c r="C32" s="816"/>
      <c r="D32" s="816"/>
      <c r="E32" s="816"/>
      <c r="F32" s="816"/>
      <c r="G32" s="816"/>
      <c r="H32" s="816"/>
      <c r="I32" s="816"/>
      <c r="J32" s="816"/>
      <c r="K32" s="816"/>
      <c r="L32" s="816"/>
      <c r="M32" s="816"/>
      <c r="N32" s="816"/>
      <c r="O32" s="816"/>
      <c r="P32" s="817"/>
      <c r="Q32" s="818"/>
      <c r="R32" s="819"/>
      <c r="S32" s="819"/>
      <c r="T32" s="819"/>
      <c r="U32" s="819"/>
      <c r="V32" s="819"/>
      <c r="W32" s="819"/>
      <c r="X32" s="819"/>
      <c r="Y32" s="819"/>
      <c r="Z32" s="819"/>
      <c r="AA32" s="819"/>
      <c r="AB32" s="819"/>
      <c r="AC32" s="819"/>
      <c r="AD32" s="819"/>
      <c r="AE32" s="820"/>
      <c r="AF32" s="821"/>
      <c r="AG32" s="822"/>
      <c r="AH32" s="822"/>
      <c r="AI32" s="822"/>
      <c r="AJ32" s="823"/>
      <c r="AK32" s="869"/>
      <c r="AL32" s="865"/>
      <c r="AM32" s="865"/>
      <c r="AN32" s="865"/>
      <c r="AO32" s="865"/>
      <c r="AP32" s="865"/>
      <c r="AQ32" s="865"/>
      <c r="AR32" s="865"/>
      <c r="AS32" s="865"/>
      <c r="AT32" s="865"/>
      <c r="AU32" s="865"/>
      <c r="AV32" s="865"/>
      <c r="AW32" s="865"/>
      <c r="AX32" s="865"/>
      <c r="AY32" s="865"/>
      <c r="AZ32" s="866"/>
      <c r="BA32" s="866"/>
      <c r="BB32" s="866"/>
      <c r="BC32" s="866"/>
      <c r="BD32" s="866"/>
      <c r="BE32" s="867"/>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394</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377</v>
      </c>
      <c r="B63" s="824" t="s">
        <v>395</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1695</v>
      </c>
      <c r="AG63" s="879"/>
      <c r="AH63" s="879"/>
      <c r="AI63" s="879"/>
      <c r="AJ63" s="880"/>
      <c r="AK63" s="881"/>
      <c r="AL63" s="876"/>
      <c r="AM63" s="876"/>
      <c r="AN63" s="876"/>
      <c r="AO63" s="876"/>
      <c r="AP63" s="879">
        <v>9328</v>
      </c>
      <c r="AQ63" s="879"/>
      <c r="AR63" s="879"/>
      <c r="AS63" s="879"/>
      <c r="AT63" s="879"/>
      <c r="AU63" s="879">
        <v>6822</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397</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398</v>
      </c>
      <c r="AV66" s="769"/>
      <c r="AW66" s="769"/>
      <c r="AX66" s="769"/>
      <c r="AY66" s="770"/>
      <c r="AZ66" s="768" t="s">
        <v>365</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545</v>
      </c>
      <c r="C68" s="905"/>
      <c r="D68" s="905"/>
      <c r="E68" s="905"/>
      <c r="F68" s="905"/>
      <c r="G68" s="905"/>
      <c r="H68" s="905"/>
      <c r="I68" s="905"/>
      <c r="J68" s="905"/>
      <c r="K68" s="905"/>
      <c r="L68" s="905"/>
      <c r="M68" s="905"/>
      <c r="N68" s="905"/>
      <c r="O68" s="905"/>
      <c r="P68" s="906"/>
      <c r="Q68" s="907">
        <v>8102</v>
      </c>
      <c r="R68" s="901"/>
      <c r="S68" s="901"/>
      <c r="T68" s="901"/>
      <c r="U68" s="901"/>
      <c r="V68" s="901">
        <v>6206</v>
      </c>
      <c r="W68" s="901"/>
      <c r="X68" s="901"/>
      <c r="Y68" s="901"/>
      <c r="Z68" s="901"/>
      <c r="AA68" s="901">
        <v>1897</v>
      </c>
      <c r="AB68" s="901"/>
      <c r="AC68" s="901"/>
      <c r="AD68" s="901"/>
      <c r="AE68" s="901"/>
      <c r="AF68" s="901">
        <v>1897</v>
      </c>
      <c r="AG68" s="901"/>
      <c r="AH68" s="901"/>
      <c r="AI68" s="901"/>
      <c r="AJ68" s="901"/>
      <c r="AK68" s="901" t="s">
        <v>554</v>
      </c>
      <c r="AL68" s="901"/>
      <c r="AM68" s="901"/>
      <c r="AN68" s="901"/>
      <c r="AO68" s="901"/>
      <c r="AP68" s="901" t="s">
        <v>554</v>
      </c>
      <c r="AQ68" s="901"/>
      <c r="AR68" s="901"/>
      <c r="AS68" s="901"/>
      <c r="AT68" s="901"/>
      <c r="AU68" s="901" t="s">
        <v>554</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546</v>
      </c>
      <c r="C69" s="909"/>
      <c r="D69" s="909"/>
      <c r="E69" s="909"/>
      <c r="F69" s="909"/>
      <c r="G69" s="909"/>
      <c r="H69" s="909"/>
      <c r="I69" s="909"/>
      <c r="J69" s="909"/>
      <c r="K69" s="909"/>
      <c r="L69" s="909"/>
      <c r="M69" s="909"/>
      <c r="N69" s="909"/>
      <c r="O69" s="909"/>
      <c r="P69" s="910"/>
      <c r="Q69" s="911">
        <v>2653</v>
      </c>
      <c r="R69" s="865"/>
      <c r="S69" s="865"/>
      <c r="T69" s="865"/>
      <c r="U69" s="865"/>
      <c r="V69" s="865">
        <v>2392</v>
      </c>
      <c r="W69" s="865"/>
      <c r="X69" s="865"/>
      <c r="Y69" s="865"/>
      <c r="Z69" s="865"/>
      <c r="AA69" s="865">
        <v>261</v>
      </c>
      <c r="AB69" s="865"/>
      <c r="AC69" s="865"/>
      <c r="AD69" s="865"/>
      <c r="AE69" s="865"/>
      <c r="AF69" s="865">
        <v>261</v>
      </c>
      <c r="AG69" s="865"/>
      <c r="AH69" s="865"/>
      <c r="AI69" s="865"/>
      <c r="AJ69" s="865"/>
      <c r="AK69" s="865" t="s">
        <v>554</v>
      </c>
      <c r="AL69" s="865"/>
      <c r="AM69" s="865"/>
      <c r="AN69" s="865"/>
      <c r="AO69" s="865"/>
      <c r="AP69" s="865" t="s">
        <v>554</v>
      </c>
      <c r="AQ69" s="865"/>
      <c r="AR69" s="865"/>
      <c r="AS69" s="865"/>
      <c r="AT69" s="865"/>
      <c r="AU69" s="865" t="s">
        <v>554</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547</v>
      </c>
      <c r="C70" s="909"/>
      <c r="D70" s="909"/>
      <c r="E70" s="909"/>
      <c r="F70" s="909"/>
      <c r="G70" s="909"/>
      <c r="H70" s="909"/>
      <c r="I70" s="909"/>
      <c r="J70" s="909"/>
      <c r="K70" s="909"/>
      <c r="L70" s="909"/>
      <c r="M70" s="909"/>
      <c r="N70" s="909"/>
      <c r="O70" s="909"/>
      <c r="P70" s="910"/>
      <c r="Q70" s="911">
        <v>1047955</v>
      </c>
      <c r="R70" s="865"/>
      <c r="S70" s="865"/>
      <c r="T70" s="865"/>
      <c r="U70" s="865"/>
      <c r="V70" s="865">
        <v>1016638</v>
      </c>
      <c r="W70" s="865"/>
      <c r="X70" s="865"/>
      <c r="Y70" s="865"/>
      <c r="Z70" s="865"/>
      <c r="AA70" s="865">
        <v>31318</v>
      </c>
      <c r="AB70" s="865"/>
      <c r="AC70" s="865"/>
      <c r="AD70" s="865"/>
      <c r="AE70" s="865"/>
      <c r="AF70" s="865">
        <v>31318</v>
      </c>
      <c r="AG70" s="865"/>
      <c r="AH70" s="865"/>
      <c r="AI70" s="865"/>
      <c r="AJ70" s="865"/>
      <c r="AK70" s="865">
        <v>1</v>
      </c>
      <c r="AL70" s="865"/>
      <c r="AM70" s="865"/>
      <c r="AN70" s="865"/>
      <c r="AO70" s="865"/>
      <c r="AP70" s="865" t="s">
        <v>554</v>
      </c>
      <c r="AQ70" s="865"/>
      <c r="AR70" s="865"/>
      <c r="AS70" s="865"/>
      <c r="AT70" s="865"/>
      <c r="AU70" s="865" t="s">
        <v>554</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548</v>
      </c>
      <c r="C71" s="909"/>
      <c r="D71" s="909"/>
      <c r="E71" s="909"/>
      <c r="F71" s="909"/>
      <c r="G71" s="909"/>
      <c r="H71" s="909"/>
      <c r="I71" s="909"/>
      <c r="J71" s="909"/>
      <c r="K71" s="909"/>
      <c r="L71" s="909"/>
      <c r="M71" s="909"/>
      <c r="N71" s="909"/>
      <c r="O71" s="909"/>
      <c r="P71" s="910"/>
      <c r="Q71" s="911">
        <v>10312</v>
      </c>
      <c r="R71" s="865"/>
      <c r="S71" s="865"/>
      <c r="T71" s="865"/>
      <c r="U71" s="865"/>
      <c r="V71" s="865">
        <v>10083</v>
      </c>
      <c r="W71" s="865"/>
      <c r="X71" s="865"/>
      <c r="Y71" s="865"/>
      <c r="Z71" s="865"/>
      <c r="AA71" s="865">
        <v>229</v>
      </c>
      <c r="AB71" s="865"/>
      <c r="AC71" s="865"/>
      <c r="AD71" s="865"/>
      <c r="AE71" s="865"/>
      <c r="AF71" s="865">
        <v>229</v>
      </c>
      <c r="AG71" s="865"/>
      <c r="AH71" s="865"/>
      <c r="AI71" s="865"/>
      <c r="AJ71" s="865"/>
      <c r="AK71" s="865" t="s">
        <v>554</v>
      </c>
      <c r="AL71" s="865"/>
      <c r="AM71" s="865"/>
      <c r="AN71" s="865"/>
      <c r="AO71" s="865"/>
      <c r="AP71" s="865" t="s">
        <v>554</v>
      </c>
      <c r="AQ71" s="865"/>
      <c r="AR71" s="865"/>
      <c r="AS71" s="865"/>
      <c r="AT71" s="865"/>
      <c r="AU71" s="865" t="s">
        <v>554</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549</v>
      </c>
      <c r="C72" s="909"/>
      <c r="D72" s="909"/>
      <c r="E72" s="909"/>
      <c r="F72" s="909"/>
      <c r="G72" s="909"/>
      <c r="H72" s="909"/>
      <c r="I72" s="909"/>
      <c r="J72" s="909"/>
      <c r="K72" s="909"/>
      <c r="L72" s="909"/>
      <c r="M72" s="909"/>
      <c r="N72" s="909"/>
      <c r="O72" s="909"/>
      <c r="P72" s="910"/>
      <c r="Q72" s="911">
        <v>56622</v>
      </c>
      <c r="R72" s="865"/>
      <c r="S72" s="865"/>
      <c r="T72" s="865"/>
      <c r="U72" s="865"/>
      <c r="V72" s="865">
        <v>56259</v>
      </c>
      <c r="W72" s="865"/>
      <c r="X72" s="865"/>
      <c r="Y72" s="865"/>
      <c r="Z72" s="865"/>
      <c r="AA72" s="865">
        <v>363</v>
      </c>
      <c r="AB72" s="865"/>
      <c r="AC72" s="865"/>
      <c r="AD72" s="865"/>
      <c r="AE72" s="865"/>
      <c r="AF72" s="865">
        <v>363</v>
      </c>
      <c r="AG72" s="865"/>
      <c r="AH72" s="865"/>
      <c r="AI72" s="865"/>
      <c r="AJ72" s="865"/>
      <c r="AK72" s="865" t="s">
        <v>554</v>
      </c>
      <c r="AL72" s="865"/>
      <c r="AM72" s="865"/>
      <c r="AN72" s="865"/>
      <c r="AO72" s="865"/>
      <c r="AP72" s="865" t="s">
        <v>554</v>
      </c>
      <c r="AQ72" s="865"/>
      <c r="AR72" s="865"/>
      <c r="AS72" s="865"/>
      <c r="AT72" s="865"/>
      <c r="AU72" s="865" t="s">
        <v>554</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377</v>
      </c>
      <c r="B88" s="824" t="s">
        <v>399</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34068</v>
      </c>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400</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292</v>
      </c>
      <c r="CS102" s="887"/>
      <c r="CT102" s="887"/>
      <c r="CU102" s="887"/>
      <c r="CV102" s="926"/>
      <c r="CW102" s="925">
        <v>6</v>
      </c>
      <c r="CX102" s="887"/>
      <c r="CY102" s="887"/>
      <c r="CZ102" s="887"/>
      <c r="DA102" s="926"/>
      <c r="DB102" s="925">
        <v>449</v>
      </c>
      <c r="DC102" s="887"/>
      <c r="DD102" s="887"/>
      <c r="DE102" s="887"/>
      <c r="DF102" s="926"/>
      <c r="DG102" s="925" t="s">
        <v>554</v>
      </c>
      <c r="DH102" s="887"/>
      <c r="DI102" s="887"/>
      <c r="DJ102" s="887"/>
      <c r="DK102" s="926"/>
      <c r="DL102" s="925" t="s">
        <v>554</v>
      </c>
      <c r="DM102" s="887"/>
      <c r="DN102" s="887"/>
      <c r="DO102" s="887"/>
      <c r="DP102" s="926"/>
      <c r="DQ102" s="925" t="s">
        <v>554</v>
      </c>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401</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402</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405</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406</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407</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408</v>
      </c>
      <c r="AB109" s="928"/>
      <c r="AC109" s="928"/>
      <c r="AD109" s="928"/>
      <c r="AE109" s="929"/>
      <c r="AF109" s="927" t="s">
        <v>409</v>
      </c>
      <c r="AG109" s="928"/>
      <c r="AH109" s="928"/>
      <c r="AI109" s="928"/>
      <c r="AJ109" s="929"/>
      <c r="AK109" s="927" t="s">
        <v>295</v>
      </c>
      <c r="AL109" s="928"/>
      <c r="AM109" s="928"/>
      <c r="AN109" s="928"/>
      <c r="AO109" s="929"/>
      <c r="AP109" s="927" t="s">
        <v>410</v>
      </c>
      <c r="AQ109" s="928"/>
      <c r="AR109" s="928"/>
      <c r="AS109" s="928"/>
      <c r="AT109" s="930"/>
      <c r="AU109" s="947" t="s">
        <v>407</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408</v>
      </c>
      <c r="BR109" s="928"/>
      <c r="BS109" s="928"/>
      <c r="BT109" s="928"/>
      <c r="BU109" s="929"/>
      <c r="BV109" s="927" t="s">
        <v>409</v>
      </c>
      <c r="BW109" s="928"/>
      <c r="BX109" s="928"/>
      <c r="BY109" s="928"/>
      <c r="BZ109" s="929"/>
      <c r="CA109" s="927" t="s">
        <v>295</v>
      </c>
      <c r="CB109" s="928"/>
      <c r="CC109" s="928"/>
      <c r="CD109" s="928"/>
      <c r="CE109" s="929"/>
      <c r="CF109" s="948" t="s">
        <v>410</v>
      </c>
      <c r="CG109" s="948"/>
      <c r="CH109" s="948"/>
      <c r="CI109" s="948"/>
      <c r="CJ109" s="948"/>
      <c r="CK109" s="927" t="s">
        <v>411</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408</v>
      </c>
      <c r="DH109" s="928"/>
      <c r="DI109" s="928"/>
      <c r="DJ109" s="928"/>
      <c r="DK109" s="929"/>
      <c r="DL109" s="927" t="s">
        <v>409</v>
      </c>
      <c r="DM109" s="928"/>
      <c r="DN109" s="928"/>
      <c r="DO109" s="928"/>
      <c r="DP109" s="929"/>
      <c r="DQ109" s="927" t="s">
        <v>295</v>
      </c>
      <c r="DR109" s="928"/>
      <c r="DS109" s="928"/>
      <c r="DT109" s="928"/>
      <c r="DU109" s="929"/>
      <c r="DV109" s="927" t="s">
        <v>410</v>
      </c>
      <c r="DW109" s="928"/>
      <c r="DX109" s="928"/>
      <c r="DY109" s="928"/>
      <c r="DZ109" s="930"/>
    </row>
    <row r="110" spans="1:131" s="212" customFormat="1" ht="26.25" customHeight="1" x14ac:dyDescent="0.2">
      <c r="A110" s="931" t="s">
        <v>412</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2198167</v>
      </c>
      <c r="AB110" s="935"/>
      <c r="AC110" s="935"/>
      <c r="AD110" s="935"/>
      <c r="AE110" s="936"/>
      <c r="AF110" s="937">
        <v>2006683</v>
      </c>
      <c r="AG110" s="935"/>
      <c r="AH110" s="935"/>
      <c r="AI110" s="935"/>
      <c r="AJ110" s="936"/>
      <c r="AK110" s="937">
        <v>1956861</v>
      </c>
      <c r="AL110" s="935"/>
      <c r="AM110" s="935"/>
      <c r="AN110" s="935"/>
      <c r="AO110" s="936"/>
      <c r="AP110" s="938">
        <v>12</v>
      </c>
      <c r="AQ110" s="939"/>
      <c r="AR110" s="939"/>
      <c r="AS110" s="939"/>
      <c r="AT110" s="940"/>
      <c r="AU110" s="941" t="s">
        <v>69</v>
      </c>
      <c r="AV110" s="942"/>
      <c r="AW110" s="942"/>
      <c r="AX110" s="942"/>
      <c r="AY110" s="942"/>
      <c r="AZ110" s="964" t="s">
        <v>413</v>
      </c>
      <c r="BA110" s="932"/>
      <c r="BB110" s="932"/>
      <c r="BC110" s="932"/>
      <c r="BD110" s="932"/>
      <c r="BE110" s="932"/>
      <c r="BF110" s="932"/>
      <c r="BG110" s="932"/>
      <c r="BH110" s="932"/>
      <c r="BI110" s="932"/>
      <c r="BJ110" s="932"/>
      <c r="BK110" s="932"/>
      <c r="BL110" s="932"/>
      <c r="BM110" s="932"/>
      <c r="BN110" s="932"/>
      <c r="BO110" s="932"/>
      <c r="BP110" s="933"/>
      <c r="BQ110" s="965">
        <v>20251651</v>
      </c>
      <c r="BR110" s="966"/>
      <c r="BS110" s="966"/>
      <c r="BT110" s="966"/>
      <c r="BU110" s="966"/>
      <c r="BV110" s="966">
        <v>22121581</v>
      </c>
      <c r="BW110" s="966"/>
      <c r="BX110" s="966"/>
      <c r="BY110" s="966"/>
      <c r="BZ110" s="966"/>
      <c r="CA110" s="966">
        <v>22254393</v>
      </c>
      <c r="CB110" s="966"/>
      <c r="CC110" s="966"/>
      <c r="CD110" s="966"/>
      <c r="CE110" s="966"/>
      <c r="CF110" s="979">
        <v>136.5</v>
      </c>
      <c r="CG110" s="980"/>
      <c r="CH110" s="980"/>
      <c r="CI110" s="980"/>
      <c r="CJ110" s="980"/>
      <c r="CK110" s="981" t="s">
        <v>414</v>
      </c>
      <c r="CL110" s="982"/>
      <c r="CM110" s="964" t="s">
        <v>415</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v>505548</v>
      </c>
      <c r="DH110" s="966"/>
      <c r="DI110" s="966"/>
      <c r="DJ110" s="966"/>
      <c r="DK110" s="966"/>
      <c r="DL110" s="966">
        <v>384801</v>
      </c>
      <c r="DM110" s="966"/>
      <c r="DN110" s="966"/>
      <c r="DO110" s="966"/>
      <c r="DP110" s="966"/>
      <c r="DQ110" s="966">
        <v>308010</v>
      </c>
      <c r="DR110" s="966"/>
      <c r="DS110" s="966"/>
      <c r="DT110" s="966"/>
      <c r="DU110" s="966"/>
      <c r="DV110" s="967">
        <v>1.9</v>
      </c>
      <c r="DW110" s="967"/>
      <c r="DX110" s="967"/>
      <c r="DY110" s="967"/>
      <c r="DZ110" s="968"/>
    </row>
    <row r="111" spans="1:131" s="212" customFormat="1" ht="26.25" customHeight="1" x14ac:dyDescent="0.2">
      <c r="A111" s="969" t="s">
        <v>416</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417</v>
      </c>
      <c r="BA111" s="958"/>
      <c r="BB111" s="958"/>
      <c r="BC111" s="958"/>
      <c r="BD111" s="958"/>
      <c r="BE111" s="958"/>
      <c r="BF111" s="958"/>
      <c r="BG111" s="958"/>
      <c r="BH111" s="958"/>
      <c r="BI111" s="958"/>
      <c r="BJ111" s="958"/>
      <c r="BK111" s="958"/>
      <c r="BL111" s="958"/>
      <c r="BM111" s="958"/>
      <c r="BN111" s="958"/>
      <c r="BO111" s="958"/>
      <c r="BP111" s="959"/>
      <c r="BQ111" s="960">
        <v>2291164</v>
      </c>
      <c r="BR111" s="961"/>
      <c r="BS111" s="961"/>
      <c r="BT111" s="961"/>
      <c r="BU111" s="961"/>
      <c r="BV111" s="961">
        <v>1909839</v>
      </c>
      <c r="BW111" s="961"/>
      <c r="BX111" s="961"/>
      <c r="BY111" s="961"/>
      <c r="BZ111" s="961"/>
      <c r="CA111" s="961">
        <v>1713886</v>
      </c>
      <c r="CB111" s="961"/>
      <c r="CC111" s="961"/>
      <c r="CD111" s="961"/>
      <c r="CE111" s="961"/>
      <c r="CF111" s="955">
        <v>10.5</v>
      </c>
      <c r="CG111" s="956"/>
      <c r="CH111" s="956"/>
      <c r="CI111" s="956"/>
      <c r="CJ111" s="956"/>
      <c r="CK111" s="983"/>
      <c r="CL111" s="984"/>
      <c r="CM111" s="957" t="s">
        <v>418</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419</v>
      </c>
      <c r="B112" s="988"/>
      <c r="C112" s="958" t="s">
        <v>420</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421</v>
      </c>
      <c r="BA112" s="958"/>
      <c r="BB112" s="958"/>
      <c r="BC112" s="958"/>
      <c r="BD112" s="958"/>
      <c r="BE112" s="958"/>
      <c r="BF112" s="958"/>
      <c r="BG112" s="958"/>
      <c r="BH112" s="958"/>
      <c r="BI112" s="958"/>
      <c r="BJ112" s="958"/>
      <c r="BK112" s="958"/>
      <c r="BL112" s="958"/>
      <c r="BM112" s="958"/>
      <c r="BN112" s="958"/>
      <c r="BO112" s="958"/>
      <c r="BP112" s="959"/>
      <c r="BQ112" s="960">
        <v>7316449</v>
      </c>
      <c r="BR112" s="961"/>
      <c r="BS112" s="961"/>
      <c r="BT112" s="961"/>
      <c r="BU112" s="961"/>
      <c r="BV112" s="961">
        <v>7068602</v>
      </c>
      <c r="BW112" s="961"/>
      <c r="BX112" s="961"/>
      <c r="BY112" s="961"/>
      <c r="BZ112" s="961"/>
      <c r="CA112" s="961">
        <v>6821380</v>
      </c>
      <c r="CB112" s="961"/>
      <c r="CC112" s="961"/>
      <c r="CD112" s="961"/>
      <c r="CE112" s="961"/>
      <c r="CF112" s="955">
        <v>41.8</v>
      </c>
      <c r="CG112" s="956"/>
      <c r="CH112" s="956"/>
      <c r="CI112" s="956"/>
      <c r="CJ112" s="956"/>
      <c r="CK112" s="983"/>
      <c r="CL112" s="984"/>
      <c r="CM112" s="957" t="s">
        <v>422</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423</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544222</v>
      </c>
      <c r="AB113" s="973"/>
      <c r="AC113" s="973"/>
      <c r="AD113" s="973"/>
      <c r="AE113" s="974"/>
      <c r="AF113" s="975">
        <v>530033</v>
      </c>
      <c r="AG113" s="973"/>
      <c r="AH113" s="973"/>
      <c r="AI113" s="973"/>
      <c r="AJ113" s="974"/>
      <c r="AK113" s="975">
        <v>504210</v>
      </c>
      <c r="AL113" s="973"/>
      <c r="AM113" s="973"/>
      <c r="AN113" s="973"/>
      <c r="AO113" s="974"/>
      <c r="AP113" s="976">
        <v>3.1</v>
      </c>
      <c r="AQ113" s="977"/>
      <c r="AR113" s="977"/>
      <c r="AS113" s="977"/>
      <c r="AT113" s="978"/>
      <c r="AU113" s="943"/>
      <c r="AV113" s="944"/>
      <c r="AW113" s="944"/>
      <c r="AX113" s="944"/>
      <c r="AY113" s="944"/>
      <c r="AZ113" s="957" t="s">
        <v>424</v>
      </c>
      <c r="BA113" s="958"/>
      <c r="BB113" s="958"/>
      <c r="BC113" s="958"/>
      <c r="BD113" s="958"/>
      <c r="BE113" s="958"/>
      <c r="BF113" s="958"/>
      <c r="BG113" s="958"/>
      <c r="BH113" s="958"/>
      <c r="BI113" s="958"/>
      <c r="BJ113" s="958"/>
      <c r="BK113" s="958"/>
      <c r="BL113" s="958"/>
      <c r="BM113" s="958"/>
      <c r="BN113" s="958"/>
      <c r="BO113" s="958"/>
      <c r="BP113" s="959"/>
      <c r="BQ113" s="960" t="s">
        <v>122</v>
      </c>
      <c r="BR113" s="961"/>
      <c r="BS113" s="961"/>
      <c r="BT113" s="961"/>
      <c r="BU113" s="961"/>
      <c r="BV113" s="961" t="s">
        <v>122</v>
      </c>
      <c r="BW113" s="961"/>
      <c r="BX113" s="961"/>
      <c r="BY113" s="961"/>
      <c r="BZ113" s="961"/>
      <c r="CA113" s="961" t="s">
        <v>122</v>
      </c>
      <c r="CB113" s="961"/>
      <c r="CC113" s="961"/>
      <c r="CD113" s="961"/>
      <c r="CE113" s="961"/>
      <c r="CF113" s="955" t="s">
        <v>122</v>
      </c>
      <c r="CG113" s="956"/>
      <c r="CH113" s="956"/>
      <c r="CI113" s="956"/>
      <c r="CJ113" s="956"/>
      <c r="CK113" s="983"/>
      <c r="CL113" s="984"/>
      <c r="CM113" s="957" t="s">
        <v>425</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v>1785616</v>
      </c>
      <c r="DH113" s="994"/>
      <c r="DI113" s="994"/>
      <c r="DJ113" s="994"/>
      <c r="DK113" s="995"/>
      <c r="DL113" s="996">
        <v>1525038</v>
      </c>
      <c r="DM113" s="994"/>
      <c r="DN113" s="994"/>
      <c r="DO113" s="994"/>
      <c r="DP113" s="995"/>
      <c r="DQ113" s="996">
        <v>1405876</v>
      </c>
      <c r="DR113" s="994"/>
      <c r="DS113" s="994"/>
      <c r="DT113" s="994"/>
      <c r="DU113" s="995"/>
      <c r="DV113" s="997">
        <v>8.6</v>
      </c>
      <c r="DW113" s="998"/>
      <c r="DX113" s="998"/>
      <c r="DY113" s="998"/>
      <c r="DZ113" s="999"/>
    </row>
    <row r="114" spans="1:130" s="212" customFormat="1" ht="26.25" customHeight="1" x14ac:dyDescent="0.2">
      <c r="A114" s="989"/>
      <c r="B114" s="990"/>
      <c r="C114" s="958" t="s">
        <v>426</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122</v>
      </c>
      <c r="AB114" s="994"/>
      <c r="AC114" s="994"/>
      <c r="AD114" s="994"/>
      <c r="AE114" s="995"/>
      <c r="AF114" s="996" t="s">
        <v>122</v>
      </c>
      <c r="AG114" s="994"/>
      <c r="AH114" s="994"/>
      <c r="AI114" s="994"/>
      <c r="AJ114" s="995"/>
      <c r="AK114" s="996" t="s">
        <v>122</v>
      </c>
      <c r="AL114" s="994"/>
      <c r="AM114" s="994"/>
      <c r="AN114" s="994"/>
      <c r="AO114" s="995"/>
      <c r="AP114" s="997" t="s">
        <v>122</v>
      </c>
      <c r="AQ114" s="998"/>
      <c r="AR114" s="998"/>
      <c r="AS114" s="998"/>
      <c r="AT114" s="999"/>
      <c r="AU114" s="943"/>
      <c r="AV114" s="944"/>
      <c r="AW114" s="944"/>
      <c r="AX114" s="944"/>
      <c r="AY114" s="944"/>
      <c r="AZ114" s="957" t="s">
        <v>427</v>
      </c>
      <c r="BA114" s="958"/>
      <c r="BB114" s="958"/>
      <c r="BC114" s="958"/>
      <c r="BD114" s="958"/>
      <c r="BE114" s="958"/>
      <c r="BF114" s="958"/>
      <c r="BG114" s="958"/>
      <c r="BH114" s="958"/>
      <c r="BI114" s="958"/>
      <c r="BJ114" s="958"/>
      <c r="BK114" s="958"/>
      <c r="BL114" s="958"/>
      <c r="BM114" s="958"/>
      <c r="BN114" s="958"/>
      <c r="BO114" s="958"/>
      <c r="BP114" s="959"/>
      <c r="BQ114" s="960">
        <v>6249952</v>
      </c>
      <c r="BR114" s="961"/>
      <c r="BS114" s="961"/>
      <c r="BT114" s="961"/>
      <c r="BU114" s="961"/>
      <c r="BV114" s="961">
        <v>6218019</v>
      </c>
      <c r="BW114" s="961"/>
      <c r="BX114" s="961"/>
      <c r="BY114" s="961"/>
      <c r="BZ114" s="961"/>
      <c r="CA114" s="961">
        <v>6194346</v>
      </c>
      <c r="CB114" s="961"/>
      <c r="CC114" s="961"/>
      <c r="CD114" s="961"/>
      <c r="CE114" s="961"/>
      <c r="CF114" s="955">
        <v>38</v>
      </c>
      <c r="CG114" s="956"/>
      <c r="CH114" s="956"/>
      <c r="CI114" s="956"/>
      <c r="CJ114" s="956"/>
      <c r="CK114" s="983"/>
      <c r="CL114" s="984"/>
      <c r="CM114" s="957" t="s">
        <v>428</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429</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285907</v>
      </c>
      <c r="AB115" s="973"/>
      <c r="AC115" s="973"/>
      <c r="AD115" s="973"/>
      <c r="AE115" s="974"/>
      <c r="AF115" s="975">
        <v>285997</v>
      </c>
      <c r="AG115" s="973"/>
      <c r="AH115" s="973"/>
      <c r="AI115" s="973"/>
      <c r="AJ115" s="974"/>
      <c r="AK115" s="975">
        <v>266661</v>
      </c>
      <c r="AL115" s="973"/>
      <c r="AM115" s="973"/>
      <c r="AN115" s="973"/>
      <c r="AO115" s="974"/>
      <c r="AP115" s="976">
        <v>1.6</v>
      </c>
      <c r="AQ115" s="977"/>
      <c r="AR115" s="977"/>
      <c r="AS115" s="977"/>
      <c r="AT115" s="978"/>
      <c r="AU115" s="943"/>
      <c r="AV115" s="944"/>
      <c r="AW115" s="944"/>
      <c r="AX115" s="944"/>
      <c r="AY115" s="944"/>
      <c r="AZ115" s="957" t="s">
        <v>430</v>
      </c>
      <c r="BA115" s="958"/>
      <c r="BB115" s="958"/>
      <c r="BC115" s="958"/>
      <c r="BD115" s="958"/>
      <c r="BE115" s="958"/>
      <c r="BF115" s="958"/>
      <c r="BG115" s="958"/>
      <c r="BH115" s="958"/>
      <c r="BI115" s="958"/>
      <c r="BJ115" s="958"/>
      <c r="BK115" s="958"/>
      <c r="BL115" s="958"/>
      <c r="BM115" s="958"/>
      <c r="BN115" s="958"/>
      <c r="BO115" s="958"/>
      <c r="BP115" s="959"/>
      <c r="BQ115" s="960">
        <v>1215</v>
      </c>
      <c r="BR115" s="961"/>
      <c r="BS115" s="961"/>
      <c r="BT115" s="961"/>
      <c r="BU115" s="961"/>
      <c r="BV115" s="961">
        <v>608</v>
      </c>
      <c r="BW115" s="961"/>
      <c r="BX115" s="961"/>
      <c r="BY115" s="961"/>
      <c r="BZ115" s="961"/>
      <c r="CA115" s="961" t="s">
        <v>122</v>
      </c>
      <c r="CB115" s="961"/>
      <c r="CC115" s="961"/>
      <c r="CD115" s="961"/>
      <c r="CE115" s="961"/>
      <c r="CF115" s="955" t="s">
        <v>122</v>
      </c>
      <c r="CG115" s="956"/>
      <c r="CH115" s="956"/>
      <c r="CI115" s="956"/>
      <c r="CJ115" s="956"/>
      <c r="CK115" s="983"/>
      <c r="CL115" s="984"/>
      <c r="CM115" s="957" t="s">
        <v>431</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432</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433</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434</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435</v>
      </c>
      <c r="Z117" s="929"/>
      <c r="AA117" s="1013">
        <v>3028296</v>
      </c>
      <c r="AB117" s="1014"/>
      <c r="AC117" s="1014"/>
      <c r="AD117" s="1014"/>
      <c r="AE117" s="1015"/>
      <c r="AF117" s="1016">
        <v>2822713</v>
      </c>
      <c r="AG117" s="1014"/>
      <c r="AH117" s="1014"/>
      <c r="AI117" s="1014"/>
      <c r="AJ117" s="1015"/>
      <c r="AK117" s="1016">
        <v>2727732</v>
      </c>
      <c r="AL117" s="1014"/>
      <c r="AM117" s="1014"/>
      <c r="AN117" s="1014"/>
      <c r="AO117" s="1015"/>
      <c r="AP117" s="1017"/>
      <c r="AQ117" s="1018"/>
      <c r="AR117" s="1018"/>
      <c r="AS117" s="1018"/>
      <c r="AT117" s="1019"/>
      <c r="AU117" s="943"/>
      <c r="AV117" s="944"/>
      <c r="AW117" s="944"/>
      <c r="AX117" s="944"/>
      <c r="AY117" s="944"/>
      <c r="AZ117" s="1009" t="s">
        <v>436</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437</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411</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408</v>
      </c>
      <c r="AB118" s="928"/>
      <c r="AC118" s="928"/>
      <c r="AD118" s="928"/>
      <c r="AE118" s="929"/>
      <c r="AF118" s="927" t="s">
        <v>409</v>
      </c>
      <c r="AG118" s="928"/>
      <c r="AH118" s="928"/>
      <c r="AI118" s="928"/>
      <c r="AJ118" s="929"/>
      <c r="AK118" s="927" t="s">
        <v>295</v>
      </c>
      <c r="AL118" s="928"/>
      <c r="AM118" s="928"/>
      <c r="AN118" s="928"/>
      <c r="AO118" s="929"/>
      <c r="AP118" s="1005" t="s">
        <v>410</v>
      </c>
      <c r="AQ118" s="1006"/>
      <c r="AR118" s="1006"/>
      <c r="AS118" s="1006"/>
      <c r="AT118" s="1007"/>
      <c r="AU118" s="943"/>
      <c r="AV118" s="944"/>
      <c r="AW118" s="944"/>
      <c r="AX118" s="944"/>
      <c r="AY118" s="944"/>
      <c r="AZ118" s="1008" t="s">
        <v>438</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439</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414</v>
      </c>
      <c r="B119" s="982"/>
      <c r="C119" s="964" t="s">
        <v>415</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v>96037</v>
      </c>
      <c r="AB119" s="935"/>
      <c r="AC119" s="935"/>
      <c r="AD119" s="935"/>
      <c r="AE119" s="936"/>
      <c r="AF119" s="937">
        <v>96127</v>
      </c>
      <c r="AG119" s="935"/>
      <c r="AH119" s="935"/>
      <c r="AI119" s="935"/>
      <c r="AJ119" s="936"/>
      <c r="AK119" s="937">
        <v>76791</v>
      </c>
      <c r="AL119" s="935"/>
      <c r="AM119" s="935"/>
      <c r="AN119" s="935"/>
      <c r="AO119" s="936"/>
      <c r="AP119" s="938">
        <v>0.5</v>
      </c>
      <c r="AQ119" s="939"/>
      <c r="AR119" s="939"/>
      <c r="AS119" s="939"/>
      <c r="AT119" s="940"/>
      <c r="AU119" s="945"/>
      <c r="AV119" s="946"/>
      <c r="AW119" s="946"/>
      <c r="AX119" s="946"/>
      <c r="AY119" s="946"/>
      <c r="AZ119" s="233" t="s">
        <v>178</v>
      </c>
      <c r="BA119" s="233"/>
      <c r="BB119" s="233"/>
      <c r="BC119" s="233"/>
      <c r="BD119" s="233"/>
      <c r="BE119" s="233"/>
      <c r="BF119" s="233"/>
      <c r="BG119" s="233"/>
      <c r="BH119" s="233"/>
      <c r="BI119" s="233"/>
      <c r="BJ119" s="233"/>
      <c r="BK119" s="233"/>
      <c r="BL119" s="233"/>
      <c r="BM119" s="233"/>
      <c r="BN119" s="233"/>
      <c r="BO119" s="1012" t="s">
        <v>440</v>
      </c>
      <c r="BP119" s="1040"/>
      <c r="BQ119" s="1034">
        <v>36110431</v>
      </c>
      <c r="BR119" s="1035"/>
      <c r="BS119" s="1035"/>
      <c r="BT119" s="1035"/>
      <c r="BU119" s="1035"/>
      <c r="BV119" s="1035">
        <v>37318649</v>
      </c>
      <c r="BW119" s="1035"/>
      <c r="BX119" s="1035"/>
      <c r="BY119" s="1035"/>
      <c r="BZ119" s="1035"/>
      <c r="CA119" s="1035">
        <v>36984005</v>
      </c>
      <c r="CB119" s="1035"/>
      <c r="CC119" s="1035"/>
      <c r="CD119" s="1035"/>
      <c r="CE119" s="1035"/>
      <c r="CF119" s="1036"/>
      <c r="CG119" s="1037"/>
      <c r="CH119" s="1037"/>
      <c r="CI119" s="1037"/>
      <c r="CJ119" s="1038"/>
      <c r="CK119" s="985"/>
      <c r="CL119" s="986"/>
      <c r="CM119" s="1008" t="s">
        <v>441</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418</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442</v>
      </c>
      <c r="AV120" s="1027"/>
      <c r="AW120" s="1027"/>
      <c r="AX120" s="1027"/>
      <c r="AY120" s="1028"/>
      <c r="AZ120" s="964" t="s">
        <v>443</v>
      </c>
      <c r="BA120" s="932"/>
      <c r="BB120" s="932"/>
      <c r="BC120" s="932"/>
      <c r="BD120" s="932"/>
      <c r="BE120" s="932"/>
      <c r="BF120" s="932"/>
      <c r="BG120" s="932"/>
      <c r="BH120" s="932"/>
      <c r="BI120" s="932"/>
      <c r="BJ120" s="932"/>
      <c r="BK120" s="932"/>
      <c r="BL120" s="932"/>
      <c r="BM120" s="932"/>
      <c r="BN120" s="932"/>
      <c r="BO120" s="932"/>
      <c r="BP120" s="933"/>
      <c r="BQ120" s="965">
        <v>17212991</v>
      </c>
      <c r="BR120" s="966"/>
      <c r="BS120" s="966"/>
      <c r="BT120" s="966"/>
      <c r="BU120" s="966"/>
      <c r="BV120" s="966">
        <v>12457016</v>
      </c>
      <c r="BW120" s="966"/>
      <c r="BX120" s="966"/>
      <c r="BY120" s="966"/>
      <c r="BZ120" s="966"/>
      <c r="CA120" s="966">
        <v>14877804</v>
      </c>
      <c r="CB120" s="966"/>
      <c r="CC120" s="966"/>
      <c r="CD120" s="966"/>
      <c r="CE120" s="966"/>
      <c r="CF120" s="979">
        <v>91.3</v>
      </c>
      <c r="CG120" s="980"/>
      <c r="CH120" s="980"/>
      <c r="CI120" s="980"/>
      <c r="CJ120" s="980"/>
      <c r="CK120" s="1041" t="s">
        <v>444</v>
      </c>
      <c r="CL120" s="1042"/>
      <c r="CM120" s="1042"/>
      <c r="CN120" s="1042"/>
      <c r="CO120" s="1043"/>
      <c r="CP120" s="1049" t="s">
        <v>393</v>
      </c>
      <c r="CQ120" s="1050"/>
      <c r="CR120" s="1050"/>
      <c r="CS120" s="1050"/>
      <c r="CT120" s="1050"/>
      <c r="CU120" s="1050"/>
      <c r="CV120" s="1050"/>
      <c r="CW120" s="1050"/>
      <c r="CX120" s="1050"/>
      <c r="CY120" s="1050"/>
      <c r="CZ120" s="1050"/>
      <c r="DA120" s="1050"/>
      <c r="DB120" s="1050"/>
      <c r="DC120" s="1050"/>
      <c r="DD120" s="1050"/>
      <c r="DE120" s="1050"/>
      <c r="DF120" s="1051"/>
      <c r="DG120" s="965">
        <v>7307873</v>
      </c>
      <c r="DH120" s="966"/>
      <c r="DI120" s="966"/>
      <c r="DJ120" s="966"/>
      <c r="DK120" s="966"/>
      <c r="DL120" s="966">
        <v>7058442</v>
      </c>
      <c r="DM120" s="966"/>
      <c r="DN120" s="966"/>
      <c r="DO120" s="966"/>
      <c r="DP120" s="966"/>
      <c r="DQ120" s="966">
        <v>6777820</v>
      </c>
      <c r="DR120" s="966"/>
      <c r="DS120" s="966"/>
      <c r="DT120" s="966"/>
      <c r="DU120" s="966"/>
      <c r="DV120" s="967">
        <v>41.6</v>
      </c>
      <c r="DW120" s="967"/>
      <c r="DX120" s="967"/>
      <c r="DY120" s="967"/>
      <c r="DZ120" s="968"/>
    </row>
    <row r="121" spans="1:130" s="212" customFormat="1" ht="26.25" customHeight="1" x14ac:dyDescent="0.2">
      <c r="A121" s="1092"/>
      <c r="B121" s="984"/>
      <c r="C121" s="1009" t="s">
        <v>445</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v>189870</v>
      </c>
      <c r="AB121" s="994"/>
      <c r="AC121" s="994"/>
      <c r="AD121" s="994"/>
      <c r="AE121" s="995"/>
      <c r="AF121" s="996">
        <v>189870</v>
      </c>
      <c r="AG121" s="994"/>
      <c r="AH121" s="994"/>
      <c r="AI121" s="994"/>
      <c r="AJ121" s="995"/>
      <c r="AK121" s="996">
        <v>189870</v>
      </c>
      <c r="AL121" s="994"/>
      <c r="AM121" s="994"/>
      <c r="AN121" s="994"/>
      <c r="AO121" s="995"/>
      <c r="AP121" s="997">
        <v>1.2</v>
      </c>
      <c r="AQ121" s="998"/>
      <c r="AR121" s="998"/>
      <c r="AS121" s="998"/>
      <c r="AT121" s="999"/>
      <c r="AU121" s="1029"/>
      <c r="AV121" s="1030"/>
      <c r="AW121" s="1030"/>
      <c r="AX121" s="1030"/>
      <c r="AY121" s="1031"/>
      <c r="AZ121" s="957" t="s">
        <v>446</v>
      </c>
      <c r="BA121" s="958"/>
      <c r="BB121" s="958"/>
      <c r="BC121" s="958"/>
      <c r="BD121" s="958"/>
      <c r="BE121" s="958"/>
      <c r="BF121" s="958"/>
      <c r="BG121" s="958"/>
      <c r="BH121" s="958"/>
      <c r="BI121" s="958"/>
      <c r="BJ121" s="958"/>
      <c r="BK121" s="958"/>
      <c r="BL121" s="958"/>
      <c r="BM121" s="958"/>
      <c r="BN121" s="958"/>
      <c r="BO121" s="958"/>
      <c r="BP121" s="959"/>
      <c r="BQ121" s="960">
        <v>3860782</v>
      </c>
      <c r="BR121" s="961"/>
      <c r="BS121" s="961"/>
      <c r="BT121" s="961"/>
      <c r="BU121" s="961"/>
      <c r="BV121" s="961">
        <v>3665461</v>
      </c>
      <c r="BW121" s="961"/>
      <c r="BX121" s="961"/>
      <c r="BY121" s="961"/>
      <c r="BZ121" s="961"/>
      <c r="CA121" s="961">
        <v>3395558</v>
      </c>
      <c r="CB121" s="961"/>
      <c r="CC121" s="961"/>
      <c r="CD121" s="961"/>
      <c r="CE121" s="961"/>
      <c r="CF121" s="955">
        <v>20.8</v>
      </c>
      <c r="CG121" s="956"/>
      <c r="CH121" s="956"/>
      <c r="CI121" s="956"/>
      <c r="CJ121" s="956"/>
      <c r="CK121" s="1044"/>
      <c r="CL121" s="1045"/>
      <c r="CM121" s="1045"/>
      <c r="CN121" s="1045"/>
      <c r="CO121" s="1046"/>
      <c r="CP121" s="1054" t="s">
        <v>391</v>
      </c>
      <c r="CQ121" s="1055"/>
      <c r="CR121" s="1055"/>
      <c r="CS121" s="1055"/>
      <c r="CT121" s="1055"/>
      <c r="CU121" s="1055"/>
      <c r="CV121" s="1055"/>
      <c r="CW121" s="1055"/>
      <c r="CX121" s="1055"/>
      <c r="CY121" s="1055"/>
      <c r="CZ121" s="1055"/>
      <c r="DA121" s="1055"/>
      <c r="DB121" s="1055"/>
      <c r="DC121" s="1055"/>
      <c r="DD121" s="1055"/>
      <c r="DE121" s="1055"/>
      <c r="DF121" s="1056"/>
      <c r="DG121" s="960">
        <v>8576</v>
      </c>
      <c r="DH121" s="961"/>
      <c r="DI121" s="961"/>
      <c r="DJ121" s="961"/>
      <c r="DK121" s="961"/>
      <c r="DL121" s="961">
        <v>10160</v>
      </c>
      <c r="DM121" s="961"/>
      <c r="DN121" s="961"/>
      <c r="DO121" s="961"/>
      <c r="DP121" s="961"/>
      <c r="DQ121" s="961">
        <v>43560</v>
      </c>
      <c r="DR121" s="961"/>
      <c r="DS121" s="961"/>
      <c r="DT121" s="961"/>
      <c r="DU121" s="961"/>
      <c r="DV121" s="962">
        <v>0.3</v>
      </c>
      <c r="DW121" s="962"/>
      <c r="DX121" s="962"/>
      <c r="DY121" s="962"/>
      <c r="DZ121" s="963"/>
    </row>
    <row r="122" spans="1:130" s="212" customFormat="1" ht="26.25" customHeight="1" x14ac:dyDescent="0.2">
      <c r="A122" s="1092"/>
      <c r="B122" s="984"/>
      <c r="C122" s="957" t="s">
        <v>428</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447</v>
      </c>
      <c r="BA122" s="1000"/>
      <c r="BB122" s="1000"/>
      <c r="BC122" s="1000"/>
      <c r="BD122" s="1000"/>
      <c r="BE122" s="1000"/>
      <c r="BF122" s="1000"/>
      <c r="BG122" s="1000"/>
      <c r="BH122" s="1000"/>
      <c r="BI122" s="1000"/>
      <c r="BJ122" s="1000"/>
      <c r="BK122" s="1000"/>
      <c r="BL122" s="1000"/>
      <c r="BM122" s="1000"/>
      <c r="BN122" s="1000"/>
      <c r="BO122" s="1000"/>
      <c r="BP122" s="1001"/>
      <c r="BQ122" s="1034">
        <v>23064780</v>
      </c>
      <c r="BR122" s="1035"/>
      <c r="BS122" s="1035"/>
      <c r="BT122" s="1035"/>
      <c r="BU122" s="1035"/>
      <c r="BV122" s="1035">
        <v>23570038</v>
      </c>
      <c r="BW122" s="1035"/>
      <c r="BX122" s="1035"/>
      <c r="BY122" s="1035"/>
      <c r="BZ122" s="1035"/>
      <c r="CA122" s="1035">
        <v>23465630</v>
      </c>
      <c r="CB122" s="1035"/>
      <c r="CC122" s="1035"/>
      <c r="CD122" s="1035"/>
      <c r="CE122" s="1035"/>
      <c r="CF122" s="1052">
        <v>143.9</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434</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178</v>
      </c>
      <c r="BA123" s="233"/>
      <c r="BB123" s="233"/>
      <c r="BC123" s="233"/>
      <c r="BD123" s="233"/>
      <c r="BE123" s="233"/>
      <c r="BF123" s="233"/>
      <c r="BG123" s="233"/>
      <c r="BH123" s="233"/>
      <c r="BI123" s="233"/>
      <c r="BJ123" s="233"/>
      <c r="BK123" s="233"/>
      <c r="BL123" s="233"/>
      <c r="BM123" s="233"/>
      <c r="BN123" s="233"/>
      <c r="BO123" s="1012" t="s">
        <v>448</v>
      </c>
      <c r="BP123" s="1040"/>
      <c r="BQ123" s="1098">
        <v>44138553</v>
      </c>
      <c r="BR123" s="1099"/>
      <c r="BS123" s="1099"/>
      <c r="BT123" s="1099"/>
      <c r="BU123" s="1099"/>
      <c r="BV123" s="1099">
        <v>39692515</v>
      </c>
      <c r="BW123" s="1099"/>
      <c r="BX123" s="1099"/>
      <c r="BY123" s="1099"/>
      <c r="BZ123" s="1099"/>
      <c r="CA123" s="1099">
        <v>41738992</v>
      </c>
      <c r="CB123" s="1099"/>
      <c r="CC123" s="1099"/>
      <c r="CD123" s="1099"/>
      <c r="CE123" s="1099"/>
      <c r="CF123" s="1036"/>
      <c r="CG123" s="1037"/>
      <c r="CH123" s="1037"/>
      <c r="CI123" s="1037"/>
      <c r="CJ123" s="1038"/>
      <c r="CK123" s="1044"/>
      <c r="CL123" s="1045"/>
      <c r="CM123" s="1045"/>
      <c r="CN123" s="1045"/>
      <c r="CO123" s="1046"/>
      <c r="CP123" s="1054" t="s">
        <v>389</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437</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449</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450</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439</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451</v>
      </c>
      <c r="CL125" s="1042"/>
      <c r="CM125" s="1042"/>
      <c r="CN125" s="1042"/>
      <c r="CO125" s="1043"/>
      <c r="CP125" s="964" t="s">
        <v>452</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441</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453</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454</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455</v>
      </c>
      <c r="AY127" s="1067"/>
      <c r="AZ127" s="1067"/>
      <c r="BA127" s="1067"/>
      <c r="BB127" s="1067"/>
      <c r="BC127" s="1067"/>
      <c r="BD127" s="1067"/>
      <c r="BE127" s="1068"/>
      <c r="BF127" s="1069" t="s">
        <v>456</v>
      </c>
      <c r="BG127" s="1067"/>
      <c r="BH127" s="1067"/>
      <c r="BI127" s="1067"/>
      <c r="BJ127" s="1067"/>
      <c r="BK127" s="1067"/>
      <c r="BL127" s="1068"/>
      <c r="BM127" s="1069" t="s">
        <v>457</v>
      </c>
      <c r="BN127" s="1067"/>
      <c r="BO127" s="1067"/>
      <c r="BP127" s="1067"/>
      <c r="BQ127" s="1067"/>
      <c r="BR127" s="1067"/>
      <c r="BS127" s="1068"/>
      <c r="BT127" s="1069" t="s">
        <v>458</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459</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460</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461</v>
      </c>
      <c r="X128" s="1078"/>
      <c r="Y128" s="1078"/>
      <c r="Z128" s="1079"/>
      <c r="AA128" s="1080">
        <v>459845</v>
      </c>
      <c r="AB128" s="1081"/>
      <c r="AC128" s="1081"/>
      <c r="AD128" s="1081"/>
      <c r="AE128" s="1082"/>
      <c r="AF128" s="1083">
        <v>460105</v>
      </c>
      <c r="AG128" s="1081"/>
      <c r="AH128" s="1081"/>
      <c r="AI128" s="1081"/>
      <c r="AJ128" s="1082"/>
      <c r="AK128" s="1083">
        <v>396130</v>
      </c>
      <c r="AL128" s="1081"/>
      <c r="AM128" s="1081"/>
      <c r="AN128" s="1081"/>
      <c r="AO128" s="1082"/>
      <c r="AP128" s="1084"/>
      <c r="AQ128" s="1085"/>
      <c r="AR128" s="1085"/>
      <c r="AS128" s="1085"/>
      <c r="AT128" s="1086"/>
      <c r="AU128" s="214"/>
      <c r="AV128" s="214"/>
      <c r="AW128" s="214"/>
      <c r="AX128" s="931" t="s">
        <v>462</v>
      </c>
      <c r="AY128" s="932"/>
      <c r="AZ128" s="932"/>
      <c r="BA128" s="932"/>
      <c r="BB128" s="932"/>
      <c r="BC128" s="932"/>
      <c r="BD128" s="932"/>
      <c r="BE128" s="933"/>
      <c r="BF128" s="1087" t="s">
        <v>122</v>
      </c>
      <c r="BG128" s="1088"/>
      <c r="BH128" s="1088"/>
      <c r="BI128" s="1088"/>
      <c r="BJ128" s="1088"/>
      <c r="BK128" s="1088"/>
      <c r="BL128" s="1089"/>
      <c r="BM128" s="1087">
        <v>12.58</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463</v>
      </c>
      <c r="CQ128" s="761"/>
      <c r="CR128" s="761"/>
      <c r="CS128" s="761"/>
      <c r="CT128" s="761"/>
      <c r="CU128" s="761"/>
      <c r="CV128" s="761"/>
      <c r="CW128" s="761"/>
      <c r="CX128" s="761"/>
      <c r="CY128" s="761"/>
      <c r="CZ128" s="761"/>
      <c r="DA128" s="761"/>
      <c r="DB128" s="761"/>
      <c r="DC128" s="761"/>
      <c r="DD128" s="761"/>
      <c r="DE128" s="761"/>
      <c r="DF128" s="1071"/>
      <c r="DG128" s="1072">
        <v>1215</v>
      </c>
      <c r="DH128" s="1073"/>
      <c r="DI128" s="1073"/>
      <c r="DJ128" s="1073"/>
      <c r="DK128" s="1073"/>
      <c r="DL128" s="1073">
        <v>608</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464</v>
      </c>
      <c r="X129" s="1106"/>
      <c r="Y129" s="1106"/>
      <c r="Z129" s="1107"/>
      <c r="AA129" s="993">
        <v>17205448</v>
      </c>
      <c r="AB129" s="994"/>
      <c r="AC129" s="994"/>
      <c r="AD129" s="994"/>
      <c r="AE129" s="995"/>
      <c r="AF129" s="996">
        <v>18971782</v>
      </c>
      <c r="AG129" s="994"/>
      <c r="AH129" s="994"/>
      <c r="AI129" s="994"/>
      <c r="AJ129" s="995"/>
      <c r="AK129" s="996">
        <v>18266192</v>
      </c>
      <c r="AL129" s="994"/>
      <c r="AM129" s="994"/>
      <c r="AN129" s="994"/>
      <c r="AO129" s="995"/>
      <c r="AP129" s="1108"/>
      <c r="AQ129" s="1109"/>
      <c r="AR129" s="1109"/>
      <c r="AS129" s="1109"/>
      <c r="AT129" s="1110"/>
      <c r="AU129" s="215"/>
      <c r="AV129" s="215"/>
      <c r="AW129" s="215"/>
      <c r="AX129" s="1100" t="s">
        <v>465</v>
      </c>
      <c r="AY129" s="958"/>
      <c r="AZ129" s="958"/>
      <c r="BA129" s="958"/>
      <c r="BB129" s="958"/>
      <c r="BC129" s="958"/>
      <c r="BD129" s="958"/>
      <c r="BE129" s="959"/>
      <c r="BF129" s="1101" t="s">
        <v>122</v>
      </c>
      <c r="BG129" s="1102"/>
      <c r="BH129" s="1102"/>
      <c r="BI129" s="1102"/>
      <c r="BJ129" s="1102"/>
      <c r="BK129" s="1102"/>
      <c r="BL129" s="1103"/>
      <c r="BM129" s="1101">
        <v>17.579999999999998</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466</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467</v>
      </c>
      <c r="X130" s="1106"/>
      <c r="Y130" s="1106"/>
      <c r="Z130" s="1107"/>
      <c r="AA130" s="993">
        <v>2156962</v>
      </c>
      <c r="AB130" s="994"/>
      <c r="AC130" s="994"/>
      <c r="AD130" s="994"/>
      <c r="AE130" s="995"/>
      <c r="AF130" s="996">
        <v>2071604</v>
      </c>
      <c r="AG130" s="994"/>
      <c r="AH130" s="994"/>
      <c r="AI130" s="994"/>
      <c r="AJ130" s="995"/>
      <c r="AK130" s="996">
        <v>1963445</v>
      </c>
      <c r="AL130" s="994"/>
      <c r="AM130" s="994"/>
      <c r="AN130" s="994"/>
      <c r="AO130" s="995"/>
      <c r="AP130" s="1108"/>
      <c r="AQ130" s="1109"/>
      <c r="AR130" s="1109"/>
      <c r="AS130" s="1109"/>
      <c r="AT130" s="1110"/>
      <c r="AU130" s="215"/>
      <c r="AV130" s="215"/>
      <c r="AW130" s="215"/>
      <c r="AX130" s="1100" t="s">
        <v>468</v>
      </c>
      <c r="AY130" s="958"/>
      <c r="AZ130" s="958"/>
      <c r="BA130" s="958"/>
      <c r="BB130" s="958"/>
      <c r="BC130" s="958"/>
      <c r="BD130" s="958"/>
      <c r="BE130" s="959"/>
      <c r="BF130" s="1136">
        <v>2.2000000000000002</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469</v>
      </c>
      <c r="X131" s="1143"/>
      <c r="Y131" s="1143"/>
      <c r="Z131" s="1144"/>
      <c r="AA131" s="1039">
        <v>15048486</v>
      </c>
      <c r="AB131" s="1021"/>
      <c r="AC131" s="1021"/>
      <c r="AD131" s="1021"/>
      <c r="AE131" s="1022"/>
      <c r="AF131" s="1020">
        <v>16900178</v>
      </c>
      <c r="AG131" s="1021"/>
      <c r="AH131" s="1021"/>
      <c r="AI131" s="1021"/>
      <c r="AJ131" s="1022"/>
      <c r="AK131" s="1020">
        <v>16302747</v>
      </c>
      <c r="AL131" s="1021"/>
      <c r="AM131" s="1021"/>
      <c r="AN131" s="1021"/>
      <c r="AO131" s="1022"/>
      <c r="AP131" s="1145"/>
      <c r="AQ131" s="1146"/>
      <c r="AR131" s="1146"/>
      <c r="AS131" s="1146"/>
      <c r="AT131" s="1147"/>
      <c r="AU131" s="215"/>
      <c r="AV131" s="215"/>
      <c r="AW131" s="215"/>
      <c r="AX131" s="1118" t="s">
        <v>470</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471</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472</v>
      </c>
      <c r="W132" s="1129"/>
      <c r="X132" s="1129"/>
      <c r="Y132" s="1129"/>
      <c r="Z132" s="1130"/>
      <c r="AA132" s="1131">
        <v>2.7344212570000002</v>
      </c>
      <c r="AB132" s="1132"/>
      <c r="AC132" s="1132"/>
      <c r="AD132" s="1132"/>
      <c r="AE132" s="1133"/>
      <c r="AF132" s="1134">
        <v>1.7218990240000001</v>
      </c>
      <c r="AG132" s="1132"/>
      <c r="AH132" s="1132"/>
      <c r="AI132" s="1132"/>
      <c r="AJ132" s="1133"/>
      <c r="AK132" s="1134">
        <v>2.2582513240000002</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473</v>
      </c>
      <c r="W133" s="1112"/>
      <c r="X133" s="1112"/>
      <c r="Y133" s="1112"/>
      <c r="Z133" s="1113"/>
      <c r="AA133" s="1114">
        <v>2.2999999999999998</v>
      </c>
      <c r="AB133" s="1115"/>
      <c r="AC133" s="1115"/>
      <c r="AD133" s="1115"/>
      <c r="AE133" s="1116"/>
      <c r="AF133" s="1114">
        <v>2.2999999999999998</v>
      </c>
      <c r="AG133" s="1115"/>
      <c r="AH133" s="1115"/>
      <c r="AI133" s="1115"/>
      <c r="AJ133" s="1116"/>
      <c r="AK133" s="1114">
        <v>2.2000000000000002</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YzCqfZ3IxXXe8SG+HSLyXXro62JpLiiAnzAhscocRYpwg7hYjJ0iStCklDVRycbaaoIiCqaN/6XzmtTTXxzVQ==" saltValue="DHQxl8kLHM9rCWZf/K9+F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jPTBjvyPCd5oRzUjk/zYMdEUsFKaVbCCsBd+JDHiLjpMwatiNRHmGkj4A2tELmPjz6oYCMzbWMTEtwI7XqiUQ==" saltValue="zXjgA6cM6fDLgRRnMBxyVQ==" spinCount="100000" sheet="1" objects="1" scenarios="1"/>
  <dataConsolidate/>
  <phoneticPr fontId="2"/>
  <printOptions horizontalCentered="1" verticalCentered="1"/>
  <pageMargins left="0" right="0" top="0" bottom="0" header="0" footer="0"/>
  <pageSetup paperSize="9" scale="44" orientation="landscape"/>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3/Rm+i5APPvd6T4FFX3xO3qFp3KHZWGBZ9KdLRd3GO8VhY3tSYQJntaLlDFt7bot66o6muHX6Lb/fAN4SNr5FQ==" saltValue="O/xHWNaVb+dylVwITebQVw=="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49" t="s">
        <v>477</v>
      </c>
      <c r="AP7" s="253"/>
      <c r="AQ7" s="254" t="s">
        <v>478</v>
      </c>
      <c r="AR7" s="255"/>
    </row>
    <row r="8" spans="1:46" ht="13.2" x14ac:dyDescent="0.2">
      <c r="A8" s="247"/>
      <c r="AK8" s="256"/>
      <c r="AL8" s="257"/>
      <c r="AM8" s="257"/>
      <c r="AN8" s="258"/>
      <c r="AO8" s="1150"/>
      <c r="AP8" s="259" t="s">
        <v>479</v>
      </c>
      <c r="AQ8" s="260" t="s">
        <v>480</v>
      </c>
      <c r="AR8" s="261" t="s">
        <v>481</v>
      </c>
    </row>
    <row r="9" spans="1:46" ht="13.2" x14ac:dyDescent="0.2">
      <c r="A9" s="247"/>
      <c r="AK9" s="1151" t="s">
        <v>482</v>
      </c>
      <c r="AL9" s="1152"/>
      <c r="AM9" s="1152"/>
      <c r="AN9" s="1153"/>
      <c r="AO9" s="262">
        <v>6781268</v>
      </c>
      <c r="AP9" s="262">
        <v>116377</v>
      </c>
      <c r="AQ9" s="263">
        <v>97105</v>
      </c>
      <c r="AR9" s="264">
        <v>19.8</v>
      </c>
    </row>
    <row r="10" spans="1:46" ht="13.5" customHeight="1" x14ac:dyDescent="0.2">
      <c r="A10" s="247"/>
      <c r="AK10" s="1151" t="s">
        <v>483</v>
      </c>
      <c r="AL10" s="1152"/>
      <c r="AM10" s="1152"/>
      <c r="AN10" s="1153"/>
      <c r="AO10" s="265">
        <v>4555</v>
      </c>
      <c r="AP10" s="265">
        <v>78</v>
      </c>
      <c r="AQ10" s="266">
        <v>6971</v>
      </c>
      <c r="AR10" s="267">
        <v>-98.9</v>
      </c>
    </row>
    <row r="11" spans="1:46" ht="13.5" customHeight="1" x14ac:dyDescent="0.2">
      <c r="A11" s="247"/>
      <c r="AK11" s="1151" t="s">
        <v>484</v>
      </c>
      <c r="AL11" s="1152"/>
      <c r="AM11" s="1152"/>
      <c r="AN11" s="1153"/>
      <c r="AO11" s="265" t="s">
        <v>485</v>
      </c>
      <c r="AP11" s="265" t="s">
        <v>485</v>
      </c>
      <c r="AQ11" s="266">
        <v>2455</v>
      </c>
      <c r="AR11" s="267" t="s">
        <v>485</v>
      </c>
    </row>
    <row r="12" spans="1:46" ht="13.5" customHeight="1" x14ac:dyDescent="0.2">
      <c r="A12" s="247"/>
      <c r="AK12" s="1151" t="s">
        <v>486</v>
      </c>
      <c r="AL12" s="1152"/>
      <c r="AM12" s="1152"/>
      <c r="AN12" s="1153"/>
      <c r="AO12" s="265" t="s">
        <v>485</v>
      </c>
      <c r="AP12" s="265" t="s">
        <v>485</v>
      </c>
      <c r="AQ12" s="266" t="s">
        <v>485</v>
      </c>
      <c r="AR12" s="267" t="s">
        <v>485</v>
      </c>
    </row>
    <row r="13" spans="1:46" ht="13.5" customHeight="1" x14ac:dyDescent="0.2">
      <c r="A13" s="247"/>
      <c r="AK13" s="1151" t="s">
        <v>487</v>
      </c>
      <c r="AL13" s="1152"/>
      <c r="AM13" s="1152"/>
      <c r="AN13" s="1153"/>
      <c r="AO13" s="265" t="s">
        <v>485</v>
      </c>
      <c r="AP13" s="265" t="s">
        <v>485</v>
      </c>
      <c r="AQ13" s="266">
        <v>2470</v>
      </c>
      <c r="AR13" s="267" t="s">
        <v>485</v>
      </c>
    </row>
    <row r="14" spans="1:46" ht="13.5" customHeight="1" x14ac:dyDescent="0.2">
      <c r="A14" s="247"/>
      <c r="AK14" s="1151" t="s">
        <v>488</v>
      </c>
      <c r="AL14" s="1152"/>
      <c r="AM14" s="1152"/>
      <c r="AN14" s="1153"/>
      <c r="AO14" s="265">
        <v>40067</v>
      </c>
      <c r="AP14" s="265">
        <v>688</v>
      </c>
      <c r="AQ14" s="266">
        <v>1963</v>
      </c>
      <c r="AR14" s="267">
        <v>-65</v>
      </c>
    </row>
    <row r="15" spans="1:46" ht="13.5" customHeight="1" x14ac:dyDescent="0.2">
      <c r="A15" s="247"/>
      <c r="AK15" s="1154" t="s">
        <v>489</v>
      </c>
      <c r="AL15" s="1155"/>
      <c r="AM15" s="1155"/>
      <c r="AN15" s="1156"/>
      <c r="AO15" s="265">
        <v>-363785</v>
      </c>
      <c r="AP15" s="265">
        <v>-6243</v>
      </c>
      <c r="AQ15" s="266">
        <v>-6265</v>
      </c>
      <c r="AR15" s="267">
        <v>-0.4</v>
      </c>
    </row>
    <row r="16" spans="1:46" ht="13.2" x14ac:dyDescent="0.2">
      <c r="A16" s="247"/>
      <c r="AK16" s="1154" t="s">
        <v>178</v>
      </c>
      <c r="AL16" s="1155"/>
      <c r="AM16" s="1155"/>
      <c r="AN16" s="1156"/>
      <c r="AO16" s="265">
        <v>6462105</v>
      </c>
      <c r="AP16" s="265">
        <v>110899</v>
      </c>
      <c r="AQ16" s="266">
        <v>104699</v>
      </c>
      <c r="AR16" s="267">
        <v>5.9</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57" t="s">
        <v>494</v>
      </c>
      <c r="AL21" s="1158"/>
      <c r="AM21" s="1158"/>
      <c r="AN21" s="1159"/>
      <c r="AO21" s="277">
        <v>10.71</v>
      </c>
      <c r="AP21" s="278">
        <v>9.14</v>
      </c>
      <c r="AQ21" s="279">
        <v>1.57</v>
      </c>
      <c r="AS21" s="280"/>
      <c r="AT21" s="276"/>
    </row>
    <row r="22" spans="1:46" s="248" customFormat="1" ht="13.2" x14ac:dyDescent="0.2">
      <c r="A22" s="276"/>
      <c r="AK22" s="1157" t="s">
        <v>495</v>
      </c>
      <c r="AL22" s="1158"/>
      <c r="AM22" s="1158"/>
      <c r="AN22" s="1159"/>
      <c r="AO22" s="281">
        <v>99.3</v>
      </c>
      <c r="AP22" s="282">
        <v>97.2</v>
      </c>
      <c r="AQ22" s="283">
        <v>2.1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496</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49" t="s">
        <v>477</v>
      </c>
      <c r="AP30" s="253"/>
      <c r="AQ30" s="254" t="s">
        <v>478</v>
      </c>
      <c r="AR30" s="255"/>
    </row>
    <row r="31" spans="1:46" ht="13.2" x14ac:dyDescent="0.2">
      <c r="A31" s="247"/>
      <c r="AK31" s="256"/>
      <c r="AL31" s="257"/>
      <c r="AM31" s="257"/>
      <c r="AN31" s="258"/>
      <c r="AO31" s="1150"/>
      <c r="AP31" s="259" t="s">
        <v>479</v>
      </c>
      <c r="AQ31" s="260" t="s">
        <v>480</v>
      </c>
      <c r="AR31" s="261" t="s">
        <v>481</v>
      </c>
    </row>
    <row r="32" spans="1:46" ht="27" customHeight="1" x14ac:dyDescent="0.2">
      <c r="A32" s="247"/>
      <c r="AK32" s="1165" t="s">
        <v>499</v>
      </c>
      <c r="AL32" s="1166"/>
      <c r="AM32" s="1166"/>
      <c r="AN32" s="1167"/>
      <c r="AO32" s="291">
        <v>1956861</v>
      </c>
      <c r="AP32" s="291">
        <v>33583</v>
      </c>
      <c r="AQ32" s="292">
        <v>56691</v>
      </c>
      <c r="AR32" s="293">
        <v>-40.799999999999997</v>
      </c>
    </row>
    <row r="33" spans="1:46" ht="13.5" customHeight="1" x14ac:dyDescent="0.2">
      <c r="A33" s="247"/>
      <c r="AK33" s="1165" t="s">
        <v>500</v>
      </c>
      <c r="AL33" s="1166"/>
      <c r="AM33" s="1166"/>
      <c r="AN33" s="1167"/>
      <c r="AO33" s="291" t="s">
        <v>485</v>
      </c>
      <c r="AP33" s="291" t="s">
        <v>485</v>
      </c>
      <c r="AQ33" s="292" t="s">
        <v>485</v>
      </c>
      <c r="AR33" s="293" t="s">
        <v>485</v>
      </c>
    </row>
    <row r="34" spans="1:46" ht="27" customHeight="1" x14ac:dyDescent="0.2">
      <c r="A34" s="247"/>
      <c r="AK34" s="1165" t="s">
        <v>501</v>
      </c>
      <c r="AL34" s="1166"/>
      <c r="AM34" s="1166"/>
      <c r="AN34" s="1167"/>
      <c r="AO34" s="291" t="s">
        <v>485</v>
      </c>
      <c r="AP34" s="291" t="s">
        <v>485</v>
      </c>
      <c r="AQ34" s="292">
        <v>230</v>
      </c>
      <c r="AR34" s="293" t="s">
        <v>485</v>
      </c>
    </row>
    <row r="35" spans="1:46" ht="27" customHeight="1" x14ac:dyDescent="0.2">
      <c r="A35" s="247"/>
      <c r="AK35" s="1165" t="s">
        <v>502</v>
      </c>
      <c r="AL35" s="1166"/>
      <c r="AM35" s="1166"/>
      <c r="AN35" s="1167"/>
      <c r="AO35" s="291">
        <v>504210</v>
      </c>
      <c r="AP35" s="291">
        <v>8653</v>
      </c>
      <c r="AQ35" s="292">
        <v>14249</v>
      </c>
      <c r="AR35" s="293">
        <v>-39.299999999999997</v>
      </c>
    </row>
    <row r="36" spans="1:46" ht="27" customHeight="1" x14ac:dyDescent="0.2">
      <c r="A36" s="247"/>
      <c r="AK36" s="1165" t="s">
        <v>503</v>
      </c>
      <c r="AL36" s="1166"/>
      <c r="AM36" s="1166"/>
      <c r="AN36" s="1167"/>
      <c r="AO36" s="291" t="s">
        <v>485</v>
      </c>
      <c r="AP36" s="291" t="s">
        <v>485</v>
      </c>
      <c r="AQ36" s="292">
        <v>1629</v>
      </c>
      <c r="AR36" s="293" t="s">
        <v>485</v>
      </c>
    </row>
    <row r="37" spans="1:46" ht="13.5" customHeight="1" x14ac:dyDescent="0.2">
      <c r="A37" s="247"/>
      <c r="AK37" s="1165" t="s">
        <v>504</v>
      </c>
      <c r="AL37" s="1166"/>
      <c r="AM37" s="1166"/>
      <c r="AN37" s="1167"/>
      <c r="AO37" s="291">
        <v>266661</v>
      </c>
      <c r="AP37" s="291">
        <v>4576</v>
      </c>
      <c r="AQ37" s="292">
        <v>220</v>
      </c>
      <c r="AR37" s="293">
        <v>1980</v>
      </c>
    </row>
    <row r="38" spans="1:46" ht="27" customHeight="1" x14ac:dyDescent="0.2">
      <c r="A38" s="247"/>
      <c r="AK38" s="1168" t="s">
        <v>505</v>
      </c>
      <c r="AL38" s="1169"/>
      <c r="AM38" s="1169"/>
      <c r="AN38" s="1170"/>
      <c r="AO38" s="294" t="s">
        <v>485</v>
      </c>
      <c r="AP38" s="294" t="s">
        <v>485</v>
      </c>
      <c r="AQ38" s="295">
        <v>2</v>
      </c>
      <c r="AR38" s="283" t="s">
        <v>485</v>
      </c>
      <c r="AS38" s="290"/>
    </row>
    <row r="39" spans="1:46" ht="13.2" x14ac:dyDescent="0.2">
      <c r="A39" s="247"/>
      <c r="AK39" s="1168" t="s">
        <v>506</v>
      </c>
      <c r="AL39" s="1169"/>
      <c r="AM39" s="1169"/>
      <c r="AN39" s="1170"/>
      <c r="AO39" s="291">
        <v>-396130</v>
      </c>
      <c r="AP39" s="291">
        <v>-6798</v>
      </c>
      <c r="AQ39" s="292">
        <v>-3294</v>
      </c>
      <c r="AR39" s="293">
        <v>106.4</v>
      </c>
      <c r="AS39" s="290"/>
    </row>
    <row r="40" spans="1:46" ht="27" customHeight="1" x14ac:dyDescent="0.2">
      <c r="A40" s="247"/>
      <c r="AK40" s="1165" t="s">
        <v>507</v>
      </c>
      <c r="AL40" s="1166"/>
      <c r="AM40" s="1166"/>
      <c r="AN40" s="1167"/>
      <c r="AO40" s="291">
        <v>-1963445</v>
      </c>
      <c r="AP40" s="291">
        <v>-33696</v>
      </c>
      <c r="AQ40" s="292">
        <v>-48952</v>
      </c>
      <c r="AR40" s="293">
        <v>-31.2</v>
      </c>
      <c r="AS40" s="290"/>
    </row>
    <row r="41" spans="1:46" ht="13.2" x14ac:dyDescent="0.2">
      <c r="A41" s="247"/>
      <c r="AK41" s="1171" t="s">
        <v>288</v>
      </c>
      <c r="AL41" s="1172"/>
      <c r="AM41" s="1172"/>
      <c r="AN41" s="1173"/>
      <c r="AO41" s="291">
        <v>368157</v>
      </c>
      <c r="AP41" s="291">
        <v>6318</v>
      </c>
      <c r="AQ41" s="292">
        <v>20775</v>
      </c>
      <c r="AR41" s="293">
        <v>-69.599999999999994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60" t="s">
        <v>477</v>
      </c>
      <c r="AN49" s="1162" t="s">
        <v>510</v>
      </c>
      <c r="AO49" s="1163"/>
      <c r="AP49" s="1163"/>
      <c r="AQ49" s="1163"/>
      <c r="AR49" s="1164"/>
    </row>
    <row r="50" spans="1:44" ht="13.2" x14ac:dyDescent="0.2">
      <c r="A50" s="247"/>
      <c r="AK50" s="305"/>
      <c r="AL50" s="306"/>
      <c r="AM50" s="1161"/>
      <c r="AN50" s="307" t="s">
        <v>511</v>
      </c>
      <c r="AO50" s="308" t="s">
        <v>512</v>
      </c>
      <c r="AP50" s="309" t="s">
        <v>513</v>
      </c>
      <c r="AQ50" s="310" t="s">
        <v>514</v>
      </c>
      <c r="AR50" s="311" t="s">
        <v>515</v>
      </c>
    </row>
    <row r="51" spans="1:44" ht="13.2" x14ac:dyDescent="0.2">
      <c r="A51" s="247"/>
      <c r="AK51" s="303" t="s">
        <v>516</v>
      </c>
      <c r="AL51" s="304"/>
      <c r="AM51" s="312">
        <v>6005243</v>
      </c>
      <c r="AN51" s="313">
        <v>98616</v>
      </c>
      <c r="AO51" s="314">
        <v>-6.4</v>
      </c>
      <c r="AP51" s="315">
        <v>67009</v>
      </c>
      <c r="AQ51" s="316">
        <v>-6.4</v>
      </c>
      <c r="AR51" s="317">
        <v>0</v>
      </c>
    </row>
    <row r="52" spans="1:44" ht="13.2" x14ac:dyDescent="0.2">
      <c r="A52" s="247"/>
      <c r="AK52" s="318"/>
      <c r="AL52" s="319" t="s">
        <v>517</v>
      </c>
      <c r="AM52" s="320">
        <v>4174829</v>
      </c>
      <c r="AN52" s="321">
        <v>68558</v>
      </c>
      <c r="AO52" s="322">
        <v>-8.8000000000000007</v>
      </c>
      <c r="AP52" s="323">
        <v>43028</v>
      </c>
      <c r="AQ52" s="324">
        <v>-4.5999999999999996</v>
      </c>
      <c r="AR52" s="325">
        <v>-4.2</v>
      </c>
    </row>
    <row r="53" spans="1:44" ht="13.2" x14ac:dyDescent="0.2">
      <c r="A53" s="247"/>
      <c r="AK53" s="303" t="s">
        <v>518</v>
      </c>
      <c r="AL53" s="304"/>
      <c r="AM53" s="312">
        <v>3675167</v>
      </c>
      <c r="AN53" s="313">
        <v>61169</v>
      </c>
      <c r="AO53" s="314">
        <v>-38</v>
      </c>
      <c r="AP53" s="315">
        <v>40807</v>
      </c>
      <c r="AQ53" s="316">
        <v>-39.1</v>
      </c>
      <c r="AR53" s="317">
        <v>1.1000000000000001</v>
      </c>
    </row>
    <row r="54" spans="1:44" ht="13.2" x14ac:dyDescent="0.2">
      <c r="A54" s="247"/>
      <c r="AK54" s="318"/>
      <c r="AL54" s="319" t="s">
        <v>517</v>
      </c>
      <c r="AM54" s="320">
        <v>1627743</v>
      </c>
      <c r="AN54" s="321">
        <v>27092</v>
      </c>
      <c r="AO54" s="322">
        <v>-60.5</v>
      </c>
      <c r="AP54" s="323">
        <v>19520</v>
      </c>
      <c r="AQ54" s="324">
        <v>-54.6</v>
      </c>
      <c r="AR54" s="325">
        <v>-5.9</v>
      </c>
    </row>
    <row r="55" spans="1:44" ht="13.2" x14ac:dyDescent="0.2">
      <c r="A55" s="247"/>
      <c r="AK55" s="303" t="s">
        <v>519</v>
      </c>
      <c r="AL55" s="304"/>
      <c r="AM55" s="312">
        <v>3546083</v>
      </c>
      <c r="AN55" s="313">
        <v>59502</v>
      </c>
      <c r="AO55" s="314">
        <v>-2.7</v>
      </c>
      <c r="AP55" s="315">
        <v>37343</v>
      </c>
      <c r="AQ55" s="316">
        <v>-8.5</v>
      </c>
      <c r="AR55" s="317">
        <v>5.8</v>
      </c>
    </row>
    <row r="56" spans="1:44" ht="13.2" x14ac:dyDescent="0.2">
      <c r="A56" s="247"/>
      <c r="AK56" s="318"/>
      <c r="AL56" s="319" t="s">
        <v>517</v>
      </c>
      <c r="AM56" s="320">
        <v>1883261</v>
      </c>
      <c r="AN56" s="321">
        <v>31600</v>
      </c>
      <c r="AO56" s="322">
        <v>16.600000000000001</v>
      </c>
      <c r="AP56" s="323">
        <v>17633</v>
      </c>
      <c r="AQ56" s="324">
        <v>-9.6999999999999993</v>
      </c>
      <c r="AR56" s="325">
        <v>26.3</v>
      </c>
    </row>
    <row r="57" spans="1:44" ht="13.2" x14ac:dyDescent="0.2">
      <c r="A57" s="247"/>
      <c r="AK57" s="303" t="s">
        <v>520</v>
      </c>
      <c r="AL57" s="304"/>
      <c r="AM57" s="312">
        <v>7442796</v>
      </c>
      <c r="AN57" s="313">
        <v>126460</v>
      </c>
      <c r="AO57" s="314">
        <v>112.5</v>
      </c>
      <c r="AP57" s="315">
        <v>47407</v>
      </c>
      <c r="AQ57" s="316">
        <v>27</v>
      </c>
      <c r="AR57" s="317">
        <v>85.5</v>
      </c>
    </row>
    <row r="58" spans="1:44" ht="13.2" x14ac:dyDescent="0.2">
      <c r="A58" s="247"/>
      <c r="AK58" s="318"/>
      <c r="AL58" s="319" t="s">
        <v>517</v>
      </c>
      <c r="AM58" s="320">
        <v>3896810</v>
      </c>
      <c r="AN58" s="321">
        <v>66210</v>
      </c>
      <c r="AO58" s="322">
        <v>109.5</v>
      </c>
      <c r="AP58" s="323">
        <v>27543</v>
      </c>
      <c r="AQ58" s="324">
        <v>56.2</v>
      </c>
      <c r="AR58" s="325">
        <v>53.3</v>
      </c>
    </row>
    <row r="59" spans="1:44" ht="13.2" x14ac:dyDescent="0.2">
      <c r="A59" s="247"/>
      <c r="AK59" s="303" t="s">
        <v>521</v>
      </c>
      <c r="AL59" s="304"/>
      <c r="AM59" s="312">
        <v>5955797</v>
      </c>
      <c r="AN59" s="313">
        <v>102210</v>
      </c>
      <c r="AO59" s="314">
        <v>-19.2</v>
      </c>
      <c r="AP59" s="315">
        <v>49754</v>
      </c>
      <c r="AQ59" s="316">
        <v>5</v>
      </c>
      <c r="AR59" s="317">
        <v>-24.2</v>
      </c>
    </row>
    <row r="60" spans="1:44" ht="13.2" x14ac:dyDescent="0.2">
      <c r="A60" s="247"/>
      <c r="AK60" s="318"/>
      <c r="AL60" s="319" t="s">
        <v>517</v>
      </c>
      <c r="AM60" s="320">
        <v>3550021</v>
      </c>
      <c r="AN60" s="321">
        <v>60924</v>
      </c>
      <c r="AO60" s="322">
        <v>-8</v>
      </c>
      <c r="AP60" s="323">
        <v>21592</v>
      </c>
      <c r="AQ60" s="324">
        <v>-21.6</v>
      </c>
      <c r="AR60" s="325">
        <v>13.6</v>
      </c>
    </row>
    <row r="61" spans="1:44" ht="13.2" x14ac:dyDescent="0.2">
      <c r="A61" s="247"/>
      <c r="AK61" s="303" t="s">
        <v>522</v>
      </c>
      <c r="AL61" s="326"/>
      <c r="AM61" s="312">
        <v>5325017</v>
      </c>
      <c r="AN61" s="313">
        <v>89591</v>
      </c>
      <c r="AO61" s="314">
        <v>9.1999999999999993</v>
      </c>
      <c r="AP61" s="315">
        <v>48464</v>
      </c>
      <c r="AQ61" s="327">
        <v>-4.4000000000000004</v>
      </c>
      <c r="AR61" s="317">
        <v>13.6</v>
      </c>
    </row>
    <row r="62" spans="1:44" ht="13.2" x14ac:dyDescent="0.2">
      <c r="A62" s="247"/>
      <c r="AK62" s="318"/>
      <c r="AL62" s="319" t="s">
        <v>517</v>
      </c>
      <c r="AM62" s="320">
        <v>3026533</v>
      </c>
      <c r="AN62" s="321">
        <v>50877</v>
      </c>
      <c r="AO62" s="322">
        <v>9.8000000000000007</v>
      </c>
      <c r="AP62" s="323">
        <v>25863</v>
      </c>
      <c r="AQ62" s="324">
        <v>-6.9</v>
      </c>
      <c r="AR62" s="325">
        <v>16.7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8CSUhocI2fIvy1W8FFuRUT7/5mMorw5W/IRZbetRHYUyPBfn4MvrwLKgELmwyWReXbfSfWy4YwLlUduopppGQ==" saltValue="vgfwHNvRGbBq7yrCS/VDI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headerFooter alignWithMargins="0">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t8g2EAFJWKT6O3kpgMZBvvW72VjWtOMYeOAPYh1WPcgXx6B04bDFnovkaAgKTj8Vvv0IiOHOq73oSN3oerTEWg==" saltValue="WoAbO7ZEcaGEc5XPJ5BQ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X0Sj1rcnpDoWjAeyNCQFXOLkMKo8S0iYFtQUTE4wv2Vwv0J/sy+yGvurj20ArC9stXR10FoxK2NV8G4Kk/glpg==" saltValue="qom5GmFkHAA5B90ErVvQb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74" t="s">
        <v>3</v>
      </c>
      <c r="D47" s="1174"/>
      <c r="E47" s="1175"/>
      <c r="F47" s="11">
        <v>41.97</v>
      </c>
      <c r="G47" s="12">
        <v>40.44</v>
      </c>
      <c r="H47" s="12">
        <v>43.53</v>
      </c>
      <c r="I47" s="12">
        <v>18.73</v>
      </c>
      <c r="J47" s="13">
        <v>24.43</v>
      </c>
    </row>
    <row r="48" spans="2:10" ht="57.75" customHeight="1" x14ac:dyDescent="0.2">
      <c r="B48" s="14"/>
      <c r="C48" s="1176" t="s">
        <v>4</v>
      </c>
      <c r="D48" s="1176"/>
      <c r="E48" s="1177"/>
      <c r="F48" s="15">
        <v>4.6100000000000003</v>
      </c>
      <c r="G48" s="16">
        <v>4.82</v>
      </c>
      <c r="H48" s="16">
        <v>3.24</v>
      </c>
      <c r="I48" s="16">
        <v>4.84</v>
      </c>
      <c r="J48" s="17">
        <v>5.58</v>
      </c>
    </row>
    <row r="49" spans="2:10" ht="57.75" customHeight="1" thickBot="1" x14ac:dyDescent="0.25">
      <c r="B49" s="18"/>
      <c r="C49" s="1178" t="s">
        <v>5</v>
      </c>
      <c r="D49" s="1178"/>
      <c r="E49" s="1179"/>
      <c r="F49" s="19" t="s">
        <v>529</v>
      </c>
      <c r="G49" s="20" t="s">
        <v>530</v>
      </c>
      <c r="H49" s="20" t="s">
        <v>531</v>
      </c>
      <c r="I49" s="20" t="s">
        <v>532</v>
      </c>
      <c r="J49" s="21">
        <v>4.99</v>
      </c>
    </row>
    <row r="50" spans="2:10" ht="13.2" x14ac:dyDescent="0.2"/>
  </sheetData>
  <sheetProtection algorithmName="SHA-512" hashValue="ye8XJuHttP8wP0V6Sq5Pu2FsiHFbRD/9m2xgBAjHw7O8y+FSpXCHftWlz/wYX29+SHeaysdGbBu/JNTR88JYwA==" saltValue="W5W/w62jFuJi5NO7E9bvW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4" t="s">
        <v>533</v>
      </c>
      <c r="D34" s="1184"/>
      <c r="E34" s="1185"/>
      <c r="F34" s="32">
        <v>8.34</v>
      </c>
      <c r="G34" s="33">
        <v>8.66</v>
      </c>
      <c r="H34" s="33">
        <v>9.74</v>
      </c>
      <c r="I34" s="33">
        <v>8.19</v>
      </c>
      <c r="J34" s="34">
        <v>7.91</v>
      </c>
      <c r="K34" s="22"/>
      <c r="L34" s="22"/>
      <c r="M34" s="22"/>
      <c r="N34" s="22"/>
      <c r="O34" s="22"/>
      <c r="P34" s="22"/>
    </row>
    <row r="35" spans="1:16" ht="39" customHeight="1" x14ac:dyDescent="0.2">
      <c r="A35" s="22"/>
      <c r="B35" s="35"/>
      <c r="C35" s="1180" t="s">
        <v>534</v>
      </c>
      <c r="D35" s="1180"/>
      <c r="E35" s="1181"/>
      <c r="F35" s="36">
        <v>4.6100000000000003</v>
      </c>
      <c r="G35" s="37">
        <v>4.82</v>
      </c>
      <c r="H35" s="37">
        <v>3.24</v>
      </c>
      <c r="I35" s="37">
        <v>4.83</v>
      </c>
      <c r="J35" s="38">
        <v>5.58</v>
      </c>
      <c r="K35" s="22"/>
      <c r="L35" s="22"/>
      <c r="M35" s="22"/>
      <c r="N35" s="22"/>
      <c r="O35" s="22"/>
      <c r="P35" s="22"/>
    </row>
    <row r="36" spans="1:16" ht="39" customHeight="1" x14ac:dyDescent="0.2">
      <c r="A36" s="22"/>
      <c r="B36" s="35"/>
      <c r="C36" s="1180" t="s">
        <v>535</v>
      </c>
      <c r="D36" s="1180"/>
      <c r="E36" s="1181"/>
      <c r="F36" s="36">
        <v>0.03</v>
      </c>
      <c r="G36" s="37">
        <v>0.24</v>
      </c>
      <c r="H36" s="37">
        <v>0.6</v>
      </c>
      <c r="I36" s="37">
        <v>0.62</v>
      </c>
      <c r="J36" s="38">
        <v>0.82</v>
      </c>
      <c r="K36" s="22"/>
      <c r="L36" s="22"/>
      <c r="M36" s="22"/>
      <c r="N36" s="22"/>
      <c r="O36" s="22"/>
      <c r="P36" s="22"/>
    </row>
    <row r="37" spans="1:16" ht="39" customHeight="1" x14ac:dyDescent="0.2">
      <c r="A37" s="22"/>
      <c r="B37" s="35"/>
      <c r="C37" s="1180" t="s">
        <v>536</v>
      </c>
      <c r="D37" s="1180"/>
      <c r="E37" s="1181"/>
      <c r="F37" s="36">
        <v>0.62</v>
      </c>
      <c r="G37" s="37">
        <v>0.54</v>
      </c>
      <c r="H37" s="37">
        <v>1.07</v>
      </c>
      <c r="I37" s="37">
        <v>0.56999999999999995</v>
      </c>
      <c r="J37" s="38">
        <v>0.51</v>
      </c>
      <c r="K37" s="22"/>
      <c r="L37" s="22"/>
      <c r="M37" s="22"/>
      <c r="N37" s="22"/>
      <c r="O37" s="22"/>
      <c r="P37" s="22"/>
    </row>
    <row r="38" spans="1:16" ht="39" customHeight="1" x14ac:dyDescent="0.2">
      <c r="A38" s="22"/>
      <c r="B38" s="35"/>
      <c r="C38" s="1180" t="s">
        <v>537</v>
      </c>
      <c r="D38" s="1180"/>
      <c r="E38" s="1181"/>
      <c r="F38" s="36">
        <v>0.01</v>
      </c>
      <c r="G38" s="37">
        <v>0.01</v>
      </c>
      <c r="H38" s="37">
        <v>0.01</v>
      </c>
      <c r="I38" s="37">
        <v>0</v>
      </c>
      <c r="J38" s="38">
        <v>0.02</v>
      </c>
      <c r="K38" s="22"/>
      <c r="L38" s="22"/>
      <c r="M38" s="22"/>
      <c r="N38" s="22"/>
      <c r="O38" s="22"/>
      <c r="P38" s="22"/>
    </row>
    <row r="39" spans="1:16" ht="39" customHeight="1" x14ac:dyDescent="0.2">
      <c r="A39" s="22"/>
      <c r="B39" s="35"/>
      <c r="C39" s="1180"/>
      <c r="D39" s="1180"/>
      <c r="E39" s="1181"/>
      <c r="F39" s="36"/>
      <c r="G39" s="37"/>
      <c r="H39" s="37"/>
      <c r="I39" s="37"/>
      <c r="J39" s="38"/>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538</v>
      </c>
      <c r="D42" s="1180"/>
      <c r="E42" s="1181"/>
      <c r="F42" s="36" t="s">
        <v>485</v>
      </c>
      <c r="G42" s="37" t="s">
        <v>485</v>
      </c>
      <c r="H42" s="37" t="s">
        <v>485</v>
      </c>
      <c r="I42" s="37" t="s">
        <v>485</v>
      </c>
      <c r="J42" s="38" t="s">
        <v>485</v>
      </c>
      <c r="K42" s="22"/>
      <c r="L42" s="22"/>
      <c r="M42" s="22"/>
      <c r="N42" s="22"/>
      <c r="O42" s="22"/>
      <c r="P42" s="22"/>
    </row>
    <row r="43" spans="1:16" ht="39" customHeight="1" thickBot="1" x14ac:dyDescent="0.25">
      <c r="A43" s="22"/>
      <c r="B43" s="40"/>
      <c r="C43" s="1182" t="s">
        <v>539</v>
      </c>
      <c r="D43" s="1182"/>
      <c r="E43" s="1183"/>
      <c r="F43" s="41">
        <v>0</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NGDjBhjEaM6j/fzRvIOCthTszrClcjI++D3mPmNpMSOyylIB4l89GG4Tn+v5sjZsFVAAbCgCm9WAuiAp/fODg==" saltValue="Puo+wAqKiU0t7UyC/Vgd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2238</v>
      </c>
      <c r="L45" s="58">
        <v>2315</v>
      </c>
      <c r="M45" s="58">
        <v>2198</v>
      </c>
      <c r="N45" s="58">
        <v>2007</v>
      </c>
      <c r="O45" s="59">
        <v>1957</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485</v>
      </c>
      <c r="L46" s="62" t="s">
        <v>485</v>
      </c>
      <c r="M46" s="62" t="s">
        <v>485</v>
      </c>
      <c r="N46" s="62" t="s">
        <v>485</v>
      </c>
      <c r="O46" s="63" t="s">
        <v>485</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485</v>
      </c>
      <c r="L47" s="62" t="s">
        <v>485</v>
      </c>
      <c r="M47" s="62" t="s">
        <v>485</v>
      </c>
      <c r="N47" s="62" t="s">
        <v>485</v>
      </c>
      <c r="O47" s="63" t="s">
        <v>485</v>
      </c>
      <c r="P47" s="46"/>
      <c r="Q47" s="46"/>
      <c r="R47" s="46"/>
      <c r="S47" s="46"/>
      <c r="T47" s="46"/>
      <c r="U47" s="46"/>
    </row>
    <row r="48" spans="1:21" ht="30.75" customHeight="1" x14ac:dyDescent="0.2">
      <c r="A48" s="46"/>
      <c r="B48" s="1188"/>
      <c r="C48" s="1189"/>
      <c r="D48" s="60"/>
      <c r="E48" s="1194" t="s">
        <v>13</v>
      </c>
      <c r="F48" s="1194"/>
      <c r="G48" s="1194"/>
      <c r="H48" s="1194"/>
      <c r="I48" s="1194"/>
      <c r="J48" s="1195"/>
      <c r="K48" s="61">
        <v>525</v>
      </c>
      <c r="L48" s="62">
        <v>536</v>
      </c>
      <c r="M48" s="62">
        <v>544</v>
      </c>
      <c r="N48" s="62">
        <v>530</v>
      </c>
      <c r="O48" s="63">
        <v>504</v>
      </c>
      <c r="P48" s="46"/>
      <c r="Q48" s="46"/>
      <c r="R48" s="46"/>
      <c r="S48" s="46"/>
      <c r="T48" s="46"/>
      <c r="U48" s="46"/>
    </row>
    <row r="49" spans="1:21" ht="30.75" customHeight="1" x14ac:dyDescent="0.2">
      <c r="A49" s="46"/>
      <c r="B49" s="1188"/>
      <c r="C49" s="1189"/>
      <c r="D49" s="60"/>
      <c r="E49" s="1194" t="s">
        <v>14</v>
      </c>
      <c r="F49" s="1194"/>
      <c r="G49" s="1194"/>
      <c r="H49" s="1194"/>
      <c r="I49" s="1194"/>
      <c r="J49" s="1195"/>
      <c r="K49" s="61" t="s">
        <v>485</v>
      </c>
      <c r="L49" s="62" t="s">
        <v>485</v>
      </c>
      <c r="M49" s="62" t="s">
        <v>485</v>
      </c>
      <c r="N49" s="62" t="s">
        <v>485</v>
      </c>
      <c r="O49" s="63" t="s">
        <v>485</v>
      </c>
      <c r="P49" s="46"/>
      <c r="Q49" s="46"/>
      <c r="R49" s="46"/>
      <c r="S49" s="46"/>
      <c r="T49" s="46"/>
      <c r="U49" s="46"/>
    </row>
    <row r="50" spans="1:21" ht="30.75" customHeight="1" x14ac:dyDescent="0.2">
      <c r="A50" s="46"/>
      <c r="B50" s="1188"/>
      <c r="C50" s="1189"/>
      <c r="D50" s="60"/>
      <c r="E50" s="1194" t="s">
        <v>15</v>
      </c>
      <c r="F50" s="1194"/>
      <c r="G50" s="1194"/>
      <c r="H50" s="1194"/>
      <c r="I50" s="1194"/>
      <c r="J50" s="1195"/>
      <c r="K50" s="61">
        <v>286</v>
      </c>
      <c r="L50" s="62">
        <v>286</v>
      </c>
      <c r="M50" s="62">
        <v>286</v>
      </c>
      <c r="N50" s="62">
        <v>286</v>
      </c>
      <c r="O50" s="63">
        <v>267</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485</v>
      </c>
      <c r="L51" s="62" t="s">
        <v>485</v>
      </c>
      <c r="M51" s="62" t="s">
        <v>485</v>
      </c>
      <c r="N51" s="62" t="s">
        <v>485</v>
      </c>
      <c r="O51" s="63" t="s">
        <v>485</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2767</v>
      </c>
      <c r="L52" s="62">
        <v>2715</v>
      </c>
      <c r="M52" s="62">
        <v>2617</v>
      </c>
      <c r="N52" s="62">
        <v>2532</v>
      </c>
      <c r="O52" s="63">
        <v>2359</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282</v>
      </c>
      <c r="L53" s="67">
        <v>422</v>
      </c>
      <c r="M53" s="67">
        <v>411</v>
      </c>
      <c r="N53" s="67">
        <v>291</v>
      </c>
      <c r="O53" s="68">
        <v>369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202" t="s">
        <v>24</v>
      </c>
      <c r="C58" s="1203"/>
      <c r="D58" s="1208" t="s">
        <v>25</v>
      </c>
      <c r="E58" s="1209"/>
      <c r="F58" s="1209"/>
      <c r="G58" s="1209"/>
      <c r="H58" s="1209"/>
      <c r="I58" s="1209"/>
      <c r="J58" s="1210"/>
      <c r="K58" s="81" t="s">
        <v>554</v>
      </c>
      <c r="L58" s="82" t="s">
        <v>554</v>
      </c>
      <c r="M58" s="82" t="s">
        <v>554</v>
      </c>
      <c r="N58" s="82" t="s">
        <v>554</v>
      </c>
      <c r="O58" s="83" t="s">
        <v>554</v>
      </c>
    </row>
    <row r="59" spans="1:21" ht="31.5" customHeight="1" x14ac:dyDescent="0.2">
      <c r="B59" s="1204"/>
      <c r="C59" s="1205"/>
      <c r="D59" s="1211" t="s">
        <v>26</v>
      </c>
      <c r="E59" s="1212"/>
      <c r="F59" s="1212"/>
      <c r="G59" s="1212"/>
      <c r="H59" s="1212"/>
      <c r="I59" s="1212"/>
      <c r="J59" s="1213"/>
      <c r="K59" s="84" t="s">
        <v>554</v>
      </c>
      <c r="L59" s="85" t="s">
        <v>554</v>
      </c>
      <c r="M59" s="85" t="s">
        <v>554</v>
      </c>
      <c r="N59" s="85" t="s">
        <v>554</v>
      </c>
      <c r="O59" s="86" t="s">
        <v>554</v>
      </c>
    </row>
    <row r="60" spans="1:21" ht="31.5" customHeight="1" thickBot="1" x14ac:dyDescent="0.25">
      <c r="B60" s="1206"/>
      <c r="C60" s="1207"/>
      <c r="D60" s="1214" t="s">
        <v>27</v>
      </c>
      <c r="E60" s="1215"/>
      <c r="F60" s="1215"/>
      <c r="G60" s="1215"/>
      <c r="H60" s="1215"/>
      <c r="I60" s="1215"/>
      <c r="J60" s="1216"/>
      <c r="K60" s="87" t="s">
        <v>554</v>
      </c>
      <c r="L60" s="88" t="s">
        <v>554</v>
      </c>
      <c r="M60" s="88" t="s">
        <v>554</v>
      </c>
      <c r="N60" s="88" t="s">
        <v>554</v>
      </c>
      <c r="O60" s="89" t="s">
        <v>554</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ZpTSes05S7XHCaWROZBpKBFjU6i7cC6oh6ljoqmek5ku1KyWbppwMQJ7IDnQwykRHmYOG95xof9MqemOFikew==" saltValue="oK7BIy2kmzpsRGZjRzA+S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17" t="s">
        <v>30</v>
      </c>
      <c r="C41" s="1218"/>
      <c r="D41" s="103"/>
      <c r="E41" s="1223" t="s">
        <v>31</v>
      </c>
      <c r="F41" s="1223"/>
      <c r="G41" s="1223"/>
      <c r="H41" s="1224"/>
      <c r="I41" s="330">
        <v>20412</v>
      </c>
      <c r="J41" s="331">
        <v>20871</v>
      </c>
      <c r="K41" s="331">
        <v>20252</v>
      </c>
      <c r="L41" s="331">
        <v>22122</v>
      </c>
      <c r="M41" s="332">
        <v>22254</v>
      </c>
    </row>
    <row r="42" spans="2:13" ht="27.75" customHeight="1" x14ac:dyDescent="0.2">
      <c r="B42" s="1219"/>
      <c r="C42" s="1220"/>
      <c r="D42" s="104"/>
      <c r="E42" s="1225" t="s">
        <v>32</v>
      </c>
      <c r="F42" s="1225"/>
      <c r="G42" s="1225"/>
      <c r="H42" s="1226"/>
      <c r="I42" s="333">
        <v>2873</v>
      </c>
      <c r="J42" s="334">
        <v>2582</v>
      </c>
      <c r="K42" s="334">
        <v>2291</v>
      </c>
      <c r="L42" s="334">
        <v>1910</v>
      </c>
      <c r="M42" s="335">
        <v>1714</v>
      </c>
    </row>
    <row r="43" spans="2:13" ht="27.75" customHeight="1" x14ac:dyDescent="0.2">
      <c r="B43" s="1219"/>
      <c r="C43" s="1220"/>
      <c r="D43" s="104"/>
      <c r="E43" s="1225" t="s">
        <v>33</v>
      </c>
      <c r="F43" s="1225"/>
      <c r="G43" s="1225"/>
      <c r="H43" s="1226"/>
      <c r="I43" s="333">
        <v>8532</v>
      </c>
      <c r="J43" s="334">
        <v>7765</v>
      </c>
      <c r="K43" s="334">
        <v>7316</v>
      </c>
      <c r="L43" s="334">
        <v>7069</v>
      </c>
      <c r="M43" s="335">
        <v>6821</v>
      </c>
    </row>
    <row r="44" spans="2:13" ht="27.75" customHeight="1" x14ac:dyDescent="0.2">
      <c r="B44" s="1219"/>
      <c r="C44" s="1220"/>
      <c r="D44" s="104"/>
      <c r="E44" s="1225" t="s">
        <v>34</v>
      </c>
      <c r="F44" s="1225"/>
      <c r="G44" s="1225"/>
      <c r="H44" s="1226"/>
      <c r="I44" s="333" t="s">
        <v>485</v>
      </c>
      <c r="J44" s="334" t="s">
        <v>485</v>
      </c>
      <c r="K44" s="334" t="s">
        <v>485</v>
      </c>
      <c r="L44" s="334" t="s">
        <v>485</v>
      </c>
      <c r="M44" s="335" t="s">
        <v>485</v>
      </c>
    </row>
    <row r="45" spans="2:13" ht="27.75" customHeight="1" x14ac:dyDescent="0.2">
      <c r="B45" s="1219"/>
      <c r="C45" s="1220"/>
      <c r="D45" s="104"/>
      <c r="E45" s="1225" t="s">
        <v>35</v>
      </c>
      <c r="F45" s="1225"/>
      <c r="G45" s="1225"/>
      <c r="H45" s="1226"/>
      <c r="I45" s="333">
        <v>6324</v>
      </c>
      <c r="J45" s="334">
        <v>6384</v>
      </c>
      <c r="K45" s="334">
        <v>6250</v>
      </c>
      <c r="L45" s="334">
        <v>6218</v>
      </c>
      <c r="M45" s="335">
        <v>6194</v>
      </c>
    </row>
    <row r="46" spans="2:13" ht="27.75" customHeight="1" x14ac:dyDescent="0.2">
      <c r="B46" s="1219"/>
      <c r="C46" s="1220"/>
      <c r="D46" s="105"/>
      <c r="E46" s="1225" t="s">
        <v>36</v>
      </c>
      <c r="F46" s="1225"/>
      <c r="G46" s="1225"/>
      <c r="H46" s="1226"/>
      <c r="I46" s="333">
        <v>2</v>
      </c>
      <c r="J46" s="334">
        <v>2</v>
      </c>
      <c r="K46" s="334">
        <v>1</v>
      </c>
      <c r="L46" s="334">
        <v>1</v>
      </c>
      <c r="M46" s="335" t="s">
        <v>485</v>
      </c>
    </row>
    <row r="47" spans="2:13" ht="27.75" customHeight="1" x14ac:dyDescent="0.2">
      <c r="B47" s="1219"/>
      <c r="C47" s="1220"/>
      <c r="D47" s="106"/>
      <c r="E47" s="1227" t="s">
        <v>37</v>
      </c>
      <c r="F47" s="1228"/>
      <c r="G47" s="1228"/>
      <c r="H47" s="1229"/>
      <c r="I47" s="333" t="s">
        <v>485</v>
      </c>
      <c r="J47" s="334" t="s">
        <v>485</v>
      </c>
      <c r="K47" s="334" t="s">
        <v>485</v>
      </c>
      <c r="L47" s="334" t="s">
        <v>485</v>
      </c>
      <c r="M47" s="335" t="s">
        <v>485</v>
      </c>
    </row>
    <row r="48" spans="2:13" ht="27.75" customHeight="1" x14ac:dyDescent="0.2">
      <c r="B48" s="1219"/>
      <c r="C48" s="1220"/>
      <c r="D48" s="104"/>
      <c r="E48" s="1225" t="s">
        <v>38</v>
      </c>
      <c r="F48" s="1225"/>
      <c r="G48" s="1225"/>
      <c r="H48" s="1226"/>
      <c r="I48" s="333" t="s">
        <v>485</v>
      </c>
      <c r="J48" s="334" t="s">
        <v>485</v>
      </c>
      <c r="K48" s="334" t="s">
        <v>485</v>
      </c>
      <c r="L48" s="334" t="s">
        <v>485</v>
      </c>
      <c r="M48" s="335" t="s">
        <v>485</v>
      </c>
    </row>
    <row r="49" spans="2:13" ht="27.75" customHeight="1" x14ac:dyDescent="0.2">
      <c r="B49" s="1221"/>
      <c r="C49" s="1222"/>
      <c r="D49" s="104"/>
      <c r="E49" s="1225" t="s">
        <v>39</v>
      </c>
      <c r="F49" s="1225"/>
      <c r="G49" s="1225"/>
      <c r="H49" s="1226"/>
      <c r="I49" s="333" t="s">
        <v>485</v>
      </c>
      <c r="J49" s="334" t="s">
        <v>485</v>
      </c>
      <c r="K49" s="334" t="s">
        <v>485</v>
      </c>
      <c r="L49" s="334" t="s">
        <v>485</v>
      </c>
      <c r="M49" s="335" t="s">
        <v>485</v>
      </c>
    </row>
    <row r="50" spans="2:13" ht="27.75" customHeight="1" x14ac:dyDescent="0.2">
      <c r="B50" s="1230" t="s">
        <v>40</v>
      </c>
      <c r="C50" s="1231"/>
      <c r="D50" s="107"/>
      <c r="E50" s="1225" t="s">
        <v>41</v>
      </c>
      <c r="F50" s="1225"/>
      <c r="G50" s="1225"/>
      <c r="H50" s="1226"/>
      <c r="I50" s="333">
        <v>12848</v>
      </c>
      <c r="J50" s="334">
        <v>12070</v>
      </c>
      <c r="K50" s="334">
        <v>17213</v>
      </c>
      <c r="L50" s="334">
        <v>12457</v>
      </c>
      <c r="M50" s="335">
        <v>14878</v>
      </c>
    </row>
    <row r="51" spans="2:13" ht="27.75" customHeight="1" x14ac:dyDescent="0.2">
      <c r="B51" s="1219"/>
      <c r="C51" s="1220"/>
      <c r="D51" s="104"/>
      <c r="E51" s="1225" t="s">
        <v>42</v>
      </c>
      <c r="F51" s="1225"/>
      <c r="G51" s="1225"/>
      <c r="H51" s="1226"/>
      <c r="I51" s="333">
        <v>3691</v>
      </c>
      <c r="J51" s="334">
        <v>3686</v>
      </c>
      <c r="K51" s="334">
        <v>3861</v>
      </c>
      <c r="L51" s="334">
        <v>3665</v>
      </c>
      <c r="M51" s="335">
        <v>3396</v>
      </c>
    </row>
    <row r="52" spans="2:13" ht="27.75" customHeight="1" x14ac:dyDescent="0.2">
      <c r="B52" s="1221"/>
      <c r="C52" s="1222"/>
      <c r="D52" s="104"/>
      <c r="E52" s="1225" t="s">
        <v>43</v>
      </c>
      <c r="F52" s="1225"/>
      <c r="G52" s="1225"/>
      <c r="H52" s="1226"/>
      <c r="I52" s="333">
        <v>23317</v>
      </c>
      <c r="J52" s="334">
        <v>23598</v>
      </c>
      <c r="K52" s="334">
        <v>23065</v>
      </c>
      <c r="L52" s="334">
        <v>23570</v>
      </c>
      <c r="M52" s="335">
        <v>23466</v>
      </c>
    </row>
    <row r="53" spans="2:13" ht="27.75" customHeight="1" thickBot="1" x14ac:dyDescent="0.25">
      <c r="B53" s="1232" t="s">
        <v>19</v>
      </c>
      <c r="C53" s="1233"/>
      <c r="D53" s="108"/>
      <c r="E53" s="1234" t="s">
        <v>44</v>
      </c>
      <c r="F53" s="1234"/>
      <c r="G53" s="1234"/>
      <c r="H53" s="1235"/>
      <c r="I53" s="336">
        <v>-1713</v>
      </c>
      <c r="J53" s="337">
        <v>-1749</v>
      </c>
      <c r="K53" s="337">
        <v>-8028</v>
      </c>
      <c r="L53" s="337">
        <v>-2374</v>
      </c>
      <c r="M53" s="338">
        <v>-4755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oJpOgqb4NvLxG5TlqudselmrJi18/xDMYitIFIJcKsWyLbkWOsVuUm9yfKL0O7mIwbxZliVyE4z5uYc3yaW4w==" saltValue="Wy2cwduWgGsN9hcW5v1Np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44" t="s">
        <v>46</v>
      </c>
      <c r="D55" s="1244"/>
      <c r="E55" s="1245"/>
      <c r="F55" s="339">
        <v>7490</v>
      </c>
      <c r="G55" s="339">
        <v>3553</v>
      </c>
      <c r="H55" s="340">
        <v>4463</v>
      </c>
    </row>
    <row r="56" spans="2:8" ht="52.5" customHeight="1" x14ac:dyDescent="0.2">
      <c r="B56" s="120"/>
      <c r="C56" s="1246" t="s">
        <v>47</v>
      </c>
      <c r="D56" s="1246"/>
      <c r="E56" s="1247"/>
      <c r="F56" s="341" t="s">
        <v>485</v>
      </c>
      <c r="G56" s="341" t="s">
        <v>485</v>
      </c>
      <c r="H56" s="342" t="s">
        <v>485</v>
      </c>
    </row>
    <row r="57" spans="2:8" ht="53.25" customHeight="1" x14ac:dyDescent="0.2">
      <c r="B57" s="120"/>
      <c r="C57" s="1248" t="s">
        <v>48</v>
      </c>
      <c r="D57" s="1248"/>
      <c r="E57" s="1249"/>
      <c r="F57" s="343">
        <v>8774</v>
      </c>
      <c r="G57" s="343">
        <v>11948</v>
      </c>
      <c r="H57" s="344">
        <v>11279</v>
      </c>
    </row>
    <row r="58" spans="2:8" ht="45.75" customHeight="1" x14ac:dyDescent="0.2">
      <c r="B58" s="121"/>
      <c r="C58" s="1236" t="s">
        <v>555</v>
      </c>
      <c r="D58" s="1237"/>
      <c r="E58" s="1238"/>
      <c r="F58" s="345">
        <v>4592</v>
      </c>
      <c r="G58" s="345">
        <v>4200</v>
      </c>
      <c r="H58" s="346">
        <v>3470</v>
      </c>
    </row>
    <row r="59" spans="2:8" ht="45.75" customHeight="1" x14ac:dyDescent="0.2">
      <c r="B59" s="121"/>
      <c r="C59" s="1236" t="s">
        <v>556</v>
      </c>
      <c r="D59" s="1237"/>
      <c r="E59" s="1238"/>
      <c r="F59" s="345">
        <v>979</v>
      </c>
      <c r="G59" s="345">
        <v>2218</v>
      </c>
      <c r="H59" s="346">
        <v>2181</v>
      </c>
    </row>
    <row r="60" spans="2:8" ht="45.75" customHeight="1" x14ac:dyDescent="0.2">
      <c r="B60" s="121"/>
      <c r="C60" s="1236" t="s">
        <v>557</v>
      </c>
      <c r="D60" s="1237"/>
      <c r="E60" s="1238"/>
      <c r="F60" s="345" t="s">
        <v>560</v>
      </c>
      <c r="G60" s="345">
        <v>2000</v>
      </c>
      <c r="H60" s="346">
        <v>1821</v>
      </c>
    </row>
    <row r="61" spans="2:8" ht="45.75" customHeight="1" x14ac:dyDescent="0.2">
      <c r="B61" s="121"/>
      <c r="C61" s="1236" t="s">
        <v>558</v>
      </c>
      <c r="D61" s="1237"/>
      <c r="E61" s="1238"/>
      <c r="F61" s="345">
        <v>111</v>
      </c>
      <c r="G61" s="345">
        <v>528</v>
      </c>
      <c r="H61" s="346">
        <v>1127</v>
      </c>
    </row>
    <row r="62" spans="2:8" ht="45.75" customHeight="1" thickBot="1" x14ac:dyDescent="0.25">
      <c r="B62" s="122"/>
      <c r="C62" s="1239" t="s">
        <v>559</v>
      </c>
      <c r="D62" s="1240"/>
      <c r="E62" s="1241"/>
      <c r="F62" s="347">
        <v>993</v>
      </c>
      <c r="G62" s="347">
        <v>989</v>
      </c>
      <c r="H62" s="348">
        <v>928</v>
      </c>
    </row>
    <row r="63" spans="2:8" ht="52.5" customHeight="1" thickBot="1" x14ac:dyDescent="0.25">
      <c r="B63" s="123"/>
      <c r="C63" s="1242" t="s">
        <v>49</v>
      </c>
      <c r="D63" s="1242"/>
      <c r="E63" s="1243"/>
      <c r="F63" s="349">
        <v>16264</v>
      </c>
      <c r="G63" s="349">
        <v>15501</v>
      </c>
      <c r="H63" s="350">
        <v>15742</v>
      </c>
    </row>
    <row r="64" spans="2:8" ht="13.2" x14ac:dyDescent="0.2"/>
  </sheetData>
  <sheetProtection algorithmName="SHA-512" hashValue="ocbcsXLQY/zUAmDwCTVS+FvEVzFG4pMpFU/r7MMqBENWZAaVtJF2qSW1JUYO8YGka1S5Ur1j+MsFhnWqxdRWpg==" saltValue="zELmYvh+27IZtjMLeTrT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4FCD6-57B5-4835-BA50-C78E40D3AEC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563</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524</v>
      </c>
      <c r="BQ50" s="382"/>
      <c r="BR50" s="382"/>
      <c r="BS50" s="382"/>
      <c r="BT50" s="382"/>
      <c r="BU50" s="382"/>
      <c r="BV50" s="382"/>
      <c r="BW50" s="382"/>
      <c r="BX50" s="382" t="s">
        <v>525</v>
      </c>
      <c r="BY50" s="382"/>
      <c r="BZ50" s="382"/>
      <c r="CA50" s="382"/>
      <c r="CB50" s="382"/>
      <c r="CC50" s="382"/>
      <c r="CD50" s="382"/>
      <c r="CE50" s="382"/>
      <c r="CF50" s="382" t="s">
        <v>526</v>
      </c>
      <c r="CG50" s="382"/>
      <c r="CH50" s="382"/>
      <c r="CI50" s="382"/>
      <c r="CJ50" s="382"/>
      <c r="CK50" s="382"/>
      <c r="CL50" s="382"/>
      <c r="CM50" s="382"/>
      <c r="CN50" s="382" t="s">
        <v>527</v>
      </c>
      <c r="CO50" s="382"/>
      <c r="CP50" s="382"/>
      <c r="CQ50" s="382"/>
      <c r="CR50" s="382"/>
      <c r="CS50" s="382"/>
      <c r="CT50" s="382"/>
      <c r="CU50" s="382"/>
      <c r="CV50" s="382" t="s">
        <v>528</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565</v>
      </c>
      <c r="AO51" s="380"/>
      <c r="AP51" s="380"/>
      <c r="AQ51" s="380"/>
      <c r="AR51" s="380"/>
      <c r="AS51" s="380"/>
      <c r="AT51" s="380"/>
      <c r="AU51" s="380"/>
      <c r="AV51" s="380"/>
      <c r="AW51" s="380"/>
      <c r="AX51" s="380"/>
      <c r="AY51" s="380"/>
      <c r="AZ51" s="380"/>
      <c r="BA51" s="380"/>
      <c r="BB51" s="380" t="s">
        <v>566</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567</v>
      </c>
      <c r="BC53" s="380"/>
      <c r="BD53" s="380"/>
      <c r="BE53" s="380"/>
      <c r="BF53" s="380"/>
      <c r="BG53" s="380"/>
      <c r="BH53" s="380"/>
      <c r="BI53" s="380"/>
      <c r="BJ53" s="380"/>
      <c r="BK53" s="380"/>
      <c r="BL53" s="380"/>
      <c r="BM53" s="380"/>
      <c r="BN53" s="380"/>
      <c r="BO53" s="380"/>
      <c r="BP53" s="377">
        <v>66.2</v>
      </c>
      <c r="BQ53" s="377"/>
      <c r="BR53" s="377"/>
      <c r="BS53" s="377"/>
      <c r="BT53" s="377"/>
      <c r="BU53" s="377"/>
      <c r="BV53" s="377"/>
      <c r="BW53" s="377"/>
      <c r="BX53" s="377">
        <v>67.900000000000006</v>
      </c>
      <c r="BY53" s="377"/>
      <c r="BZ53" s="377"/>
      <c r="CA53" s="377"/>
      <c r="CB53" s="377"/>
      <c r="CC53" s="377"/>
      <c r="CD53" s="377"/>
      <c r="CE53" s="377"/>
      <c r="CF53" s="377">
        <v>67.900000000000006</v>
      </c>
      <c r="CG53" s="377"/>
      <c r="CH53" s="377"/>
      <c r="CI53" s="377"/>
      <c r="CJ53" s="377"/>
      <c r="CK53" s="377"/>
      <c r="CL53" s="377"/>
      <c r="CM53" s="377"/>
      <c r="CN53" s="377">
        <v>70.8</v>
      </c>
      <c r="CO53" s="377"/>
      <c r="CP53" s="377"/>
      <c r="CQ53" s="377"/>
      <c r="CR53" s="377"/>
      <c r="CS53" s="377"/>
      <c r="CT53" s="377"/>
      <c r="CU53" s="377"/>
      <c r="CV53" s="377">
        <v>71.7</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568</v>
      </c>
      <c r="AO55" s="382"/>
      <c r="AP55" s="382"/>
      <c r="AQ55" s="382"/>
      <c r="AR55" s="382"/>
      <c r="AS55" s="382"/>
      <c r="AT55" s="382"/>
      <c r="AU55" s="382"/>
      <c r="AV55" s="382"/>
      <c r="AW55" s="382"/>
      <c r="AX55" s="382"/>
      <c r="AY55" s="382"/>
      <c r="AZ55" s="382"/>
      <c r="BA55" s="382"/>
      <c r="BB55" s="380" t="s">
        <v>566</v>
      </c>
      <c r="BC55" s="380"/>
      <c r="BD55" s="380"/>
      <c r="BE55" s="380"/>
      <c r="BF55" s="380"/>
      <c r="BG55" s="380"/>
      <c r="BH55" s="380"/>
      <c r="BI55" s="380"/>
      <c r="BJ55" s="380"/>
      <c r="BK55" s="380"/>
      <c r="BL55" s="380"/>
      <c r="BM55" s="380"/>
      <c r="BN55" s="380"/>
      <c r="BO55" s="380"/>
      <c r="BP55" s="377">
        <v>39.5</v>
      </c>
      <c r="BQ55" s="377"/>
      <c r="BR55" s="377"/>
      <c r="BS55" s="377"/>
      <c r="BT55" s="377"/>
      <c r="BU55" s="377"/>
      <c r="BV55" s="377"/>
      <c r="BW55" s="377"/>
      <c r="BX55" s="377">
        <v>39</v>
      </c>
      <c r="BY55" s="377"/>
      <c r="BZ55" s="377"/>
      <c r="CA55" s="377"/>
      <c r="CB55" s="377"/>
      <c r="CC55" s="377"/>
      <c r="CD55" s="377"/>
      <c r="CE55" s="377"/>
      <c r="CF55" s="377">
        <v>28.7</v>
      </c>
      <c r="CG55" s="377"/>
      <c r="CH55" s="377"/>
      <c r="CI55" s="377"/>
      <c r="CJ55" s="377"/>
      <c r="CK55" s="377"/>
      <c r="CL55" s="377"/>
      <c r="CM55" s="377"/>
      <c r="CN55" s="377">
        <v>45.2</v>
      </c>
      <c r="CO55" s="377"/>
      <c r="CP55" s="377"/>
      <c r="CQ55" s="377"/>
      <c r="CR55" s="377"/>
      <c r="CS55" s="377"/>
      <c r="CT55" s="377"/>
      <c r="CU55" s="377"/>
      <c r="CV55" s="377">
        <v>42.4</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567</v>
      </c>
      <c r="BC57" s="380"/>
      <c r="BD57" s="380"/>
      <c r="BE57" s="380"/>
      <c r="BF57" s="380"/>
      <c r="BG57" s="380"/>
      <c r="BH57" s="380"/>
      <c r="BI57" s="380"/>
      <c r="BJ57" s="380"/>
      <c r="BK57" s="380"/>
      <c r="BL57" s="380"/>
      <c r="BM57" s="380"/>
      <c r="BN57" s="380"/>
      <c r="BO57" s="380"/>
      <c r="BP57" s="377">
        <v>59.1</v>
      </c>
      <c r="BQ57" s="377"/>
      <c r="BR57" s="377"/>
      <c r="BS57" s="377"/>
      <c r="BT57" s="377"/>
      <c r="BU57" s="377"/>
      <c r="BV57" s="377"/>
      <c r="BW57" s="377"/>
      <c r="BX57" s="377">
        <v>62.3</v>
      </c>
      <c r="BY57" s="377"/>
      <c r="BZ57" s="377"/>
      <c r="CA57" s="377"/>
      <c r="CB57" s="377"/>
      <c r="CC57" s="377"/>
      <c r="CD57" s="377"/>
      <c r="CE57" s="377"/>
      <c r="CF57" s="377">
        <v>63.7</v>
      </c>
      <c r="CG57" s="377"/>
      <c r="CH57" s="377"/>
      <c r="CI57" s="377"/>
      <c r="CJ57" s="377"/>
      <c r="CK57" s="377"/>
      <c r="CL57" s="377"/>
      <c r="CM57" s="377"/>
      <c r="CN57" s="377">
        <v>63.6</v>
      </c>
      <c r="CO57" s="377"/>
      <c r="CP57" s="377"/>
      <c r="CQ57" s="377"/>
      <c r="CR57" s="377"/>
      <c r="CS57" s="377"/>
      <c r="CT57" s="377"/>
      <c r="CU57" s="377"/>
      <c r="CV57" s="377">
        <v>65</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570</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524</v>
      </c>
      <c r="BQ72" s="382"/>
      <c r="BR72" s="382"/>
      <c r="BS72" s="382"/>
      <c r="BT72" s="382"/>
      <c r="BU72" s="382"/>
      <c r="BV72" s="382"/>
      <c r="BW72" s="382"/>
      <c r="BX72" s="382" t="s">
        <v>525</v>
      </c>
      <c r="BY72" s="382"/>
      <c r="BZ72" s="382"/>
      <c r="CA72" s="382"/>
      <c r="CB72" s="382"/>
      <c r="CC72" s="382"/>
      <c r="CD72" s="382"/>
      <c r="CE72" s="382"/>
      <c r="CF72" s="382" t="s">
        <v>526</v>
      </c>
      <c r="CG72" s="382"/>
      <c r="CH72" s="382"/>
      <c r="CI72" s="382"/>
      <c r="CJ72" s="382"/>
      <c r="CK72" s="382"/>
      <c r="CL72" s="382"/>
      <c r="CM72" s="382"/>
      <c r="CN72" s="382" t="s">
        <v>527</v>
      </c>
      <c r="CO72" s="382"/>
      <c r="CP72" s="382"/>
      <c r="CQ72" s="382"/>
      <c r="CR72" s="382"/>
      <c r="CS72" s="382"/>
      <c r="CT72" s="382"/>
      <c r="CU72" s="382"/>
      <c r="CV72" s="382" t="s">
        <v>528</v>
      </c>
      <c r="CW72" s="382"/>
      <c r="CX72" s="382"/>
      <c r="CY72" s="382"/>
      <c r="CZ72" s="382"/>
      <c r="DA72" s="382"/>
      <c r="DB72" s="382"/>
      <c r="DC72" s="382"/>
    </row>
    <row r="73" spans="2:107" ht="13.2" x14ac:dyDescent="0.2">
      <c r="B73" s="247"/>
      <c r="G73" s="385"/>
      <c r="H73" s="385"/>
      <c r="I73" s="385"/>
      <c r="J73" s="385"/>
      <c r="K73" s="381"/>
      <c r="L73" s="381"/>
      <c r="M73" s="381"/>
      <c r="N73" s="381"/>
      <c r="AM73" s="359"/>
      <c r="AN73" s="380" t="s">
        <v>565</v>
      </c>
      <c r="AO73" s="380"/>
      <c r="AP73" s="380"/>
      <c r="AQ73" s="380"/>
      <c r="AR73" s="380"/>
      <c r="AS73" s="380"/>
      <c r="AT73" s="380"/>
      <c r="AU73" s="380"/>
      <c r="AV73" s="380"/>
      <c r="AW73" s="380"/>
      <c r="AX73" s="380"/>
      <c r="AY73" s="380"/>
      <c r="AZ73" s="380"/>
      <c r="BA73" s="380"/>
      <c r="BB73" s="380" t="s">
        <v>566</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571</v>
      </c>
      <c r="BC75" s="380"/>
      <c r="BD75" s="380"/>
      <c r="BE75" s="380"/>
      <c r="BF75" s="380"/>
      <c r="BG75" s="380"/>
      <c r="BH75" s="380"/>
      <c r="BI75" s="380"/>
      <c r="BJ75" s="380"/>
      <c r="BK75" s="380"/>
      <c r="BL75" s="380"/>
      <c r="BM75" s="380"/>
      <c r="BN75" s="380"/>
      <c r="BO75" s="380"/>
      <c r="BP75" s="377">
        <v>4.9000000000000004</v>
      </c>
      <c r="BQ75" s="377"/>
      <c r="BR75" s="377"/>
      <c r="BS75" s="377"/>
      <c r="BT75" s="377"/>
      <c r="BU75" s="377"/>
      <c r="BV75" s="377"/>
      <c r="BW75" s="377"/>
      <c r="BX75" s="377">
        <v>4</v>
      </c>
      <c r="BY75" s="377"/>
      <c r="BZ75" s="377"/>
      <c r="CA75" s="377"/>
      <c r="CB75" s="377"/>
      <c r="CC75" s="377"/>
      <c r="CD75" s="377"/>
      <c r="CE75" s="377"/>
      <c r="CF75" s="377">
        <v>2.2999999999999998</v>
      </c>
      <c r="CG75" s="377"/>
      <c r="CH75" s="377"/>
      <c r="CI75" s="377"/>
      <c r="CJ75" s="377"/>
      <c r="CK75" s="377"/>
      <c r="CL75" s="377"/>
      <c r="CM75" s="377"/>
      <c r="CN75" s="377">
        <v>2.2999999999999998</v>
      </c>
      <c r="CO75" s="377"/>
      <c r="CP75" s="377"/>
      <c r="CQ75" s="377"/>
      <c r="CR75" s="377"/>
      <c r="CS75" s="377"/>
      <c r="CT75" s="377"/>
      <c r="CU75" s="377"/>
      <c r="CV75" s="377">
        <v>2.2000000000000002</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568</v>
      </c>
      <c r="AO77" s="382"/>
      <c r="AP77" s="382"/>
      <c r="AQ77" s="382"/>
      <c r="AR77" s="382"/>
      <c r="AS77" s="382"/>
      <c r="AT77" s="382"/>
      <c r="AU77" s="382"/>
      <c r="AV77" s="382"/>
      <c r="AW77" s="382"/>
      <c r="AX77" s="382"/>
      <c r="AY77" s="382"/>
      <c r="AZ77" s="382"/>
      <c r="BA77" s="382"/>
      <c r="BB77" s="380" t="s">
        <v>566</v>
      </c>
      <c r="BC77" s="380"/>
      <c r="BD77" s="380"/>
      <c r="BE77" s="380"/>
      <c r="BF77" s="380"/>
      <c r="BG77" s="380"/>
      <c r="BH77" s="380"/>
      <c r="BI77" s="380"/>
      <c r="BJ77" s="380"/>
      <c r="BK77" s="380"/>
      <c r="BL77" s="380"/>
      <c r="BM77" s="380"/>
      <c r="BN77" s="380"/>
      <c r="BO77" s="380"/>
      <c r="BP77" s="377">
        <v>39.5</v>
      </c>
      <c r="BQ77" s="377"/>
      <c r="BR77" s="377"/>
      <c r="BS77" s="377"/>
      <c r="BT77" s="377"/>
      <c r="BU77" s="377"/>
      <c r="BV77" s="377"/>
      <c r="BW77" s="377"/>
      <c r="BX77" s="377">
        <v>39</v>
      </c>
      <c r="BY77" s="377"/>
      <c r="BZ77" s="377"/>
      <c r="CA77" s="377"/>
      <c r="CB77" s="377"/>
      <c r="CC77" s="377"/>
      <c r="CD77" s="377"/>
      <c r="CE77" s="377"/>
      <c r="CF77" s="377">
        <v>28.7</v>
      </c>
      <c r="CG77" s="377"/>
      <c r="CH77" s="377"/>
      <c r="CI77" s="377"/>
      <c r="CJ77" s="377"/>
      <c r="CK77" s="377"/>
      <c r="CL77" s="377"/>
      <c r="CM77" s="377"/>
      <c r="CN77" s="377">
        <v>45.2</v>
      </c>
      <c r="CO77" s="377"/>
      <c r="CP77" s="377"/>
      <c r="CQ77" s="377"/>
      <c r="CR77" s="377"/>
      <c r="CS77" s="377"/>
      <c r="CT77" s="377"/>
      <c r="CU77" s="377"/>
      <c r="CV77" s="377">
        <v>42.4</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571</v>
      </c>
      <c r="BC79" s="380"/>
      <c r="BD79" s="380"/>
      <c r="BE79" s="380"/>
      <c r="BF79" s="380"/>
      <c r="BG79" s="380"/>
      <c r="BH79" s="380"/>
      <c r="BI79" s="380"/>
      <c r="BJ79" s="380"/>
      <c r="BK79" s="380"/>
      <c r="BL79" s="380"/>
      <c r="BM79" s="380"/>
      <c r="BN79" s="380"/>
      <c r="BO79" s="380"/>
      <c r="BP79" s="377">
        <v>6.9</v>
      </c>
      <c r="BQ79" s="377"/>
      <c r="BR79" s="377"/>
      <c r="BS79" s="377"/>
      <c r="BT79" s="377"/>
      <c r="BU79" s="377"/>
      <c r="BV79" s="377"/>
      <c r="BW79" s="377"/>
      <c r="BX79" s="377">
        <v>6.9</v>
      </c>
      <c r="BY79" s="377"/>
      <c r="BZ79" s="377"/>
      <c r="CA79" s="377"/>
      <c r="CB79" s="377"/>
      <c r="CC79" s="377"/>
      <c r="CD79" s="377"/>
      <c r="CE79" s="377"/>
      <c r="CF79" s="377">
        <v>6.7</v>
      </c>
      <c r="CG79" s="377"/>
      <c r="CH79" s="377"/>
      <c r="CI79" s="377"/>
      <c r="CJ79" s="377"/>
      <c r="CK79" s="377"/>
      <c r="CL79" s="377"/>
      <c r="CM79" s="377"/>
      <c r="CN79" s="377">
        <v>8</v>
      </c>
      <c r="CO79" s="377"/>
      <c r="CP79" s="377"/>
      <c r="CQ79" s="377"/>
      <c r="CR79" s="377"/>
      <c r="CS79" s="377"/>
      <c r="CT79" s="377"/>
      <c r="CU79" s="377"/>
      <c r="CV79" s="377">
        <v>8.1</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8RwJoLZgCm1D8lP4mt/0h7j9Nr7qWZYrYxqAEI+j0EZRXFCfkPGJZe3WgcPscXm0CpCOoeUrQkkzKK5bWF4hA==" saltValue="7H4X74u4kHbO+YYyOpVJr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3BC5E-E6F3-4B3E-AE93-FFF42A3D782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TpN5vyU9KG2N1kbwx3LackcF2wS0S1hu3t1bAFxDsVfPLMGEfGSM94Wm+ITg/vunWfS4YcRr7tJaICIdLnZSEQ==" saltValue="7WMZEQr/FB5IKX/9kJcc/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F0E74-E084-4E50-A919-829B39D39B9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QXXqNttfUK20N7ACCgQO/4QQc6dPtZTB7ofeWPKewL3Z3kTx1mPLDBUAxJM14l4qwYh565KQiRMyPKd/laTLCw==" saltValue="VIZ42pOC0P4nI+nJtqF1J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98616</v>
      </c>
      <c r="E3" s="142"/>
      <c r="F3" s="143">
        <v>67009</v>
      </c>
      <c r="G3" s="144"/>
      <c r="H3" s="145"/>
    </row>
    <row r="4" spans="1:8" x14ac:dyDescent="0.2">
      <c r="A4" s="146"/>
      <c r="B4" s="147"/>
      <c r="C4" s="148"/>
      <c r="D4" s="149">
        <v>68558</v>
      </c>
      <c r="E4" s="150"/>
      <c r="F4" s="151">
        <v>43028</v>
      </c>
      <c r="G4" s="152"/>
      <c r="H4" s="153"/>
    </row>
    <row r="5" spans="1:8" x14ac:dyDescent="0.2">
      <c r="A5" s="134" t="s">
        <v>518</v>
      </c>
      <c r="B5" s="139"/>
      <c r="C5" s="140"/>
      <c r="D5" s="141">
        <v>61169</v>
      </c>
      <c r="E5" s="142"/>
      <c r="F5" s="143">
        <v>40807</v>
      </c>
      <c r="G5" s="144"/>
      <c r="H5" s="145"/>
    </row>
    <row r="6" spans="1:8" x14ac:dyDescent="0.2">
      <c r="A6" s="146"/>
      <c r="B6" s="147"/>
      <c r="C6" s="148"/>
      <c r="D6" s="149">
        <v>27092</v>
      </c>
      <c r="E6" s="150"/>
      <c r="F6" s="151">
        <v>19520</v>
      </c>
      <c r="G6" s="152"/>
      <c r="H6" s="153"/>
    </row>
    <row r="7" spans="1:8" x14ac:dyDescent="0.2">
      <c r="A7" s="134" t="s">
        <v>519</v>
      </c>
      <c r="B7" s="139"/>
      <c r="C7" s="140"/>
      <c r="D7" s="141">
        <v>59502</v>
      </c>
      <c r="E7" s="142"/>
      <c r="F7" s="143">
        <v>37343</v>
      </c>
      <c r="G7" s="144"/>
      <c r="H7" s="145"/>
    </row>
    <row r="8" spans="1:8" x14ac:dyDescent="0.2">
      <c r="A8" s="146"/>
      <c r="B8" s="147"/>
      <c r="C8" s="148"/>
      <c r="D8" s="149">
        <v>31600</v>
      </c>
      <c r="E8" s="150"/>
      <c r="F8" s="151">
        <v>17633</v>
      </c>
      <c r="G8" s="152"/>
      <c r="H8" s="153"/>
    </row>
    <row r="9" spans="1:8" x14ac:dyDescent="0.2">
      <c r="A9" s="134" t="s">
        <v>520</v>
      </c>
      <c r="B9" s="139"/>
      <c r="C9" s="140"/>
      <c r="D9" s="141">
        <v>126460</v>
      </c>
      <c r="E9" s="142"/>
      <c r="F9" s="143">
        <v>47407</v>
      </c>
      <c r="G9" s="144"/>
      <c r="H9" s="145"/>
    </row>
    <row r="10" spans="1:8" x14ac:dyDescent="0.2">
      <c r="A10" s="146"/>
      <c r="B10" s="147"/>
      <c r="C10" s="148"/>
      <c r="D10" s="149">
        <v>66210</v>
      </c>
      <c r="E10" s="150"/>
      <c r="F10" s="151">
        <v>27543</v>
      </c>
      <c r="G10" s="152"/>
      <c r="H10" s="153"/>
    </row>
    <row r="11" spans="1:8" x14ac:dyDescent="0.2">
      <c r="A11" s="134" t="s">
        <v>521</v>
      </c>
      <c r="B11" s="139"/>
      <c r="C11" s="140"/>
      <c r="D11" s="141">
        <v>102210</v>
      </c>
      <c r="E11" s="142"/>
      <c r="F11" s="143">
        <v>49754</v>
      </c>
      <c r="G11" s="144"/>
      <c r="H11" s="145"/>
    </row>
    <row r="12" spans="1:8" x14ac:dyDescent="0.2">
      <c r="A12" s="146"/>
      <c r="B12" s="147"/>
      <c r="C12" s="154"/>
      <c r="D12" s="149">
        <v>60924</v>
      </c>
      <c r="E12" s="150"/>
      <c r="F12" s="151">
        <v>21592</v>
      </c>
      <c r="G12" s="152"/>
      <c r="H12" s="153"/>
    </row>
    <row r="13" spans="1:8" x14ac:dyDescent="0.2">
      <c r="A13" s="134"/>
      <c r="B13" s="139"/>
      <c r="C13" s="140"/>
      <c r="D13" s="141">
        <v>89591</v>
      </c>
      <c r="E13" s="142"/>
      <c r="F13" s="143">
        <v>48464</v>
      </c>
      <c r="G13" s="155"/>
      <c r="H13" s="145"/>
    </row>
    <row r="14" spans="1:8" x14ac:dyDescent="0.2">
      <c r="A14" s="146"/>
      <c r="B14" s="147"/>
      <c r="C14" s="148"/>
      <c r="D14" s="149">
        <v>50877</v>
      </c>
      <c r="E14" s="150"/>
      <c r="F14" s="151">
        <v>25863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4.6100000000000003</v>
      </c>
      <c r="C19" s="156">
        <f>ROUND(VALUE(SUBSTITUTE(実質収支比率等に係る経年分析!G$48,"▲","-")),2)</f>
        <v>4.82</v>
      </c>
      <c r="D19" s="156">
        <f>ROUND(VALUE(SUBSTITUTE(実質収支比率等に係る経年分析!H$48,"▲","-")),2)</f>
        <v>3.24</v>
      </c>
      <c r="E19" s="156">
        <f>ROUND(VALUE(SUBSTITUTE(実質収支比率等に係る経年分析!I$48,"▲","-")),2)</f>
        <v>4.84</v>
      </c>
      <c r="F19" s="156">
        <f>ROUND(VALUE(SUBSTITUTE(実質収支比率等に係る経年分析!J$48,"▲","-")),2)</f>
        <v>5.58</v>
      </c>
    </row>
    <row r="20" spans="1:11" x14ac:dyDescent="0.2">
      <c r="A20" s="156" t="s">
        <v>53</v>
      </c>
      <c r="B20" s="156">
        <f>ROUND(VALUE(SUBSTITUTE(実質収支比率等に係る経年分析!F$47,"▲","-")),2)</f>
        <v>41.97</v>
      </c>
      <c r="C20" s="156">
        <f>ROUND(VALUE(SUBSTITUTE(実質収支比率等に係る経年分析!G$47,"▲","-")),2)</f>
        <v>40.44</v>
      </c>
      <c r="D20" s="156">
        <f>ROUND(VALUE(SUBSTITUTE(実質収支比率等に係る経年分析!H$47,"▲","-")),2)</f>
        <v>43.53</v>
      </c>
      <c r="E20" s="156">
        <f>ROUND(VALUE(SUBSTITUTE(実質収支比率等に係る経年分析!I$47,"▲","-")),2)</f>
        <v>18.73</v>
      </c>
      <c r="F20" s="156">
        <f>ROUND(VALUE(SUBSTITUTE(実質収支比率等に係る経年分析!J$47,"▲","-")),2)</f>
        <v>24.43</v>
      </c>
    </row>
    <row r="21" spans="1:11" x14ac:dyDescent="0.2">
      <c r="A21" s="156" t="s">
        <v>54</v>
      </c>
      <c r="B21" s="156">
        <f>IF(ISNUMBER(VALUE(SUBSTITUTE(実質収支比率等に係る経年分析!F$49,"▲","-"))),ROUND(VALUE(SUBSTITUTE(実質収支比率等に係る経年分析!F$49,"▲","-")),2),NA())</f>
        <v>-1.24</v>
      </c>
      <c r="C21" s="156">
        <f>IF(ISNUMBER(VALUE(SUBSTITUTE(実質収支比率等に係る経年分析!G$49,"▲","-"))),ROUND(VALUE(SUBSTITUTE(実質収支比率等に係る経年分析!G$49,"▲","-")),2),NA())</f>
        <v>-1.36</v>
      </c>
      <c r="D21" s="156">
        <f>IF(ISNUMBER(VALUE(SUBSTITUTE(実質収支比率等に係る経年分析!H$49,"▲","-"))),ROUND(VALUE(SUBSTITUTE(実質収支比率等に係る経年分析!H$49,"▲","-")),2),NA())</f>
        <v>-1.86</v>
      </c>
      <c r="E21" s="156">
        <f>IF(ISNUMBER(VALUE(SUBSTITUTE(実質収支比率等に係る経年分析!I$49,"▲","-"))),ROUND(VALUE(SUBSTITUTE(実質収支比率等に係る経年分析!I$49,"▲","-")),2),NA())</f>
        <v>-19.149999999999999</v>
      </c>
      <c r="F21" s="156">
        <f>IF(ISNUMBER(VALUE(SUBSTITUTE(実質収支比率等に係る経年分析!J$49,"▲","-"))),ROUND(VALUE(SUBSTITUTE(実質収支比率等に係る経年分析!J$49,"▲","-")),2),NA())</f>
        <v>4.99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0.56999999999999995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4.6100000000000003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4.82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3.24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4.83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5.58</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8.34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8.66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9.74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7.91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2767</v>
      </c>
      <c r="E42" s="158"/>
      <c r="F42" s="158"/>
      <c r="G42" s="158">
        <f>'実質公債費比率（分子）の構造'!L$52</f>
        <v>2715</v>
      </c>
      <c r="H42" s="158"/>
      <c r="I42" s="158"/>
      <c r="J42" s="158">
        <f>'実質公債費比率（分子）の構造'!M$52</f>
        <v>2617</v>
      </c>
      <c r="K42" s="158"/>
      <c r="L42" s="158"/>
      <c r="M42" s="158">
        <f>'実質公債費比率（分子）の構造'!N$52</f>
        <v>2532</v>
      </c>
      <c r="N42" s="158"/>
      <c r="O42" s="158"/>
      <c r="P42" s="158">
        <f>'実質公債費比率（分子）の構造'!O$52</f>
        <v>2359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286</v>
      </c>
      <c r="C44" s="158"/>
      <c r="D44" s="158"/>
      <c r="E44" s="158">
        <f>'実質公債費比率（分子）の構造'!L$50</f>
        <v>286</v>
      </c>
      <c r="F44" s="158"/>
      <c r="G44" s="158"/>
      <c r="H44" s="158">
        <f>'実質公債費比率（分子）の構造'!M$50</f>
        <v>286</v>
      </c>
      <c r="I44" s="158"/>
      <c r="J44" s="158"/>
      <c r="K44" s="158">
        <f>'実質公債費比率（分子）の構造'!N$50</f>
        <v>286</v>
      </c>
      <c r="L44" s="158"/>
      <c r="M44" s="158"/>
      <c r="N44" s="158">
        <f>'実質公債費比率（分子）の構造'!O$50</f>
        <v>267</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525</v>
      </c>
      <c r="C46" s="158"/>
      <c r="D46" s="158"/>
      <c r="E46" s="158">
        <f>'実質公債費比率（分子）の構造'!L$48</f>
        <v>536</v>
      </c>
      <c r="F46" s="158"/>
      <c r="G46" s="158"/>
      <c r="H46" s="158">
        <f>'実質公債費比率（分子）の構造'!M$48</f>
        <v>544</v>
      </c>
      <c r="I46" s="158"/>
      <c r="J46" s="158"/>
      <c r="K46" s="158">
        <f>'実質公債費比率（分子）の構造'!N$48</f>
        <v>530</v>
      </c>
      <c r="L46" s="158"/>
      <c r="M46" s="158"/>
      <c r="N46" s="158">
        <f>'実質公債費比率（分子）の構造'!O$48</f>
        <v>504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2238</v>
      </c>
      <c r="C49" s="158"/>
      <c r="D49" s="158"/>
      <c r="E49" s="158">
        <f>'実質公債費比率（分子）の構造'!L$45</f>
        <v>2315</v>
      </c>
      <c r="F49" s="158"/>
      <c r="G49" s="158"/>
      <c r="H49" s="158">
        <f>'実質公債費比率（分子）の構造'!M$45</f>
        <v>2198</v>
      </c>
      <c r="I49" s="158"/>
      <c r="J49" s="158"/>
      <c r="K49" s="158">
        <f>'実質公債費比率（分子）の構造'!N$45</f>
        <v>2007</v>
      </c>
      <c r="L49" s="158"/>
      <c r="M49" s="158"/>
      <c r="N49" s="158">
        <f>'実質公債費比率（分子）の構造'!O$45</f>
        <v>1957</v>
      </c>
      <c r="O49" s="158"/>
      <c r="P49" s="158"/>
    </row>
    <row r="50" spans="1:16" x14ac:dyDescent="0.2">
      <c r="A50" s="158" t="s">
        <v>67</v>
      </c>
      <c r="B50" s="158" t="e">
        <f>NA()</f>
        <v>#N/A</v>
      </c>
      <c r="C50" s="158">
        <f>IF(ISNUMBER('実質公債費比率（分子）の構造'!K$53),'実質公債費比率（分子）の構造'!K$53,NA())</f>
        <v>282</v>
      </c>
      <c r="D50" s="158" t="e">
        <f>NA()</f>
        <v>#N/A</v>
      </c>
      <c r="E50" s="158" t="e">
        <f>NA()</f>
        <v>#N/A</v>
      </c>
      <c r="F50" s="158">
        <f>IF(ISNUMBER('実質公債費比率（分子）の構造'!L$53),'実質公債費比率（分子）の構造'!L$53,NA())</f>
        <v>422</v>
      </c>
      <c r="G50" s="158" t="e">
        <f>NA()</f>
        <v>#N/A</v>
      </c>
      <c r="H50" s="158" t="e">
        <f>NA()</f>
        <v>#N/A</v>
      </c>
      <c r="I50" s="158">
        <f>IF(ISNUMBER('実質公債費比率（分子）の構造'!M$53),'実質公債費比率（分子）の構造'!M$53,NA())</f>
        <v>411</v>
      </c>
      <c r="J50" s="158" t="e">
        <f>NA()</f>
        <v>#N/A</v>
      </c>
      <c r="K50" s="158" t="e">
        <f>NA()</f>
        <v>#N/A</v>
      </c>
      <c r="L50" s="158">
        <f>IF(ISNUMBER('実質公債費比率（分子）の構造'!N$53),'実質公債費比率（分子）の構造'!N$53,NA())</f>
        <v>291</v>
      </c>
      <c r="M50" s="158" t="e">
        <f>NA()</f>
        <v>#N/A</v>
      </c>
      <c r="N50" s="158" t="e">
        <f>NA()</f>
        <v>#N/A</v>
      </c>
      <c r="O50" s="158">
        <f>IF(ISNUMBER('実質公債費比率（分子）の構造'!O$53),'実質公債費比率（分子）の構造'!O$53,NA())</f>
        <v>369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23317</v>
      </c>
      <c r="E56" s="157"/>
      <c r="F56" s="157"/>
      <c r="G56" s="157">
        <f>'将来負担比率（分子）の構造'!J$52</f>
        <v>23598</v>
      </c>
      <c r="H56" s="157"/>
      <c r="I56" s="157"/>
      <c r="J56" s="157">
        <f>'将来負担比率（分子）の構造'!K$52</f>
        <v>23065</v>
      </c>
      <c r="K56" s="157"/>
      <c r="L56" s="157"/>
      <c r="M56" s="157">
        <f>'将来負担比率（分子）の構造'!L$52</f>
        <v>23570</v>
      </c>
      <c r="N56" s="157"/>
      <c r="O56" s="157"/>
      <c r="P56" s="157">
        <f>'将来負担比率（分子）の構造'!M$52</f>
        <v>23466</v>
      </c>
    </row>
    <row r="57" spans="1:16" x14ac:dyDescent="0.2">
      <c r="A57" s="157" t="s">
        <v>42</v>
      </c>
      <c r="B57" s="157"/>
      <c r="C57" s="157"/>
      <c r="D57" s="157">
        <f>'将来負担比率（分子）の構造'!I$51</f>
        <v>3691</v>
      </c>
      <c r="E57" s="157"/>
      <c r="F57" s="157"/>
      <c r="G57" s="157">
        <f>'将来負担比率（分子）の構造'!J$51</f>
        <v>3686</v>
      </c>
      <c r="H57" s="157"/>
      <c r="I57" s="157"/>
      <c r="J57" s="157">
        <f>'将来負担比率（分子）の構造'!K$51</f>
        <v>3861</v>
      </c>
      <c r="K57" s="157"/>
      <c r="L57" s="157"/>
      <c r="M57" s="157">
        <f>'将来負担比率（分子）の構造'!L$51</f>
        <v>3665</v>
      </c>
      <c r="N57" s="157"/>
      <c r="O57" s="157"/>
      <c r="P57" s="157">
        <f>'将来負担比率（分子）の構造'!M$51</f>
        <v>3396</v>
      </c>
    </row>
    <row r="58" spans="1:16" x14ac:dyDescent="0.2">
      <c r="A58" s="157" t="s">
        <v>41</v>
      </c>
      <c r="B58" s="157"/>
      <c r="C58" s="157"/>
      <c r="D58" s="157">
        <f>'将来負担比率（分子）の構造'!I$50</f>
        <v>12848</v>
      </c>
      <c r="E58" s="157"/>
      <c r="F58" s="157"/>
      <c r="G58" s="157">
        <f>'将来負担比率（分子）の構造'!J$50</f>
        <v>12070</v>
      </c>
      <c r="H58" s="157"/>
      <c r="I58" s="157"/>
      <c r="J58" s="157">
        <f>'将来負担比率（分子）の構造'!K$50</f>
        <v>17213</v>
      </c>
      <c r="K58" s="157"/>
      <c r="L58" s="157"/>
      <c r="M58" s="157">
        <f>'将来負担比率（分子）の構造'!L$50</f>
        <v>12457</v>
      </c>
      <c r="N58" s="157"/>
      <c r="O58" s="157"/>
      <c r="P58" s="157">
        <f>'将来負担比率（分子）の構造'!M$50</f>
        <v>14878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v>
      </c>
      <c r="C61" s="157"/>
      <c r="D61" s="157"/>
      <c r="E61" s="157">
        <f>'将来負担比率（分子）の構造'!J$46</f>
        <v>2</v>
      </c>
      <c r="F61" s="157"/>
      <c r="G61" s="157"/>
      <c r="H61" s="157">
        <f>'将来負担比率（分子）の構造'!K$46</f>
        <v>1</v>
      </c>
      <c r="I61" s="157"/>
      <c r="J61" s="157"/>
      <c r="K61" s="157">
        <f>'将来負担比率（分子）の構造'!L$46</f>
        <v>1</v>
      </c>
      <c r="L61" s="157"/>
      <c r="M61" s="157"/>
      <c r="N61" s="157" t="str">
        <f>'将来負担比率（分子）の構造'!M$46</f>
        <v>-</v>
      </c>
      <c r="O61" s="157"/>
      <c r="P61" s="157"/>
    </row>
    <row r="62" spans="1:16" x14ac:dyDescent="0.2">
      <c r="A62" s="157" t="s">
        <v>35</v>
      </c>
      <c r="B62" s="157">
        <f>'将来負担比率（分子）の構造'!I$45</f>
        <v>6324</v>
      </c>
      <c r="C62" s="157"/>
      <c r="D62" s="157"/>
      <c r="E62" s="157">
        <f>'将来負担比率（分子）の構造'!J$45</f>
        <v>6384</v>
      </c>
      <c r="F62" s="157"/>
      <c r="G62" s="157"/>
      <c r="H62" s="157">
        <f>'将来負担比率（分子）の構造'!K$45</f>
        <v>6250</v>
      </c>
      <c r="I62" s="157"/>
      <c r="J62" s="157"/>
      <c r="K62" s="157">
        <f>'将来負担比率（分子）の構造'!L$45</f>
        <v>6218</v>
      </c>
      <c r="L62" s="157"/>
      <c r="M62" s="157"/>
      <c r="N62" s="157">
        <f>'将来負担比率（分子）の構造'!M$45</f>
        <v>6194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8532</v>
      </c>
      <c r="C64" s="157"/>
      <c r="D64" s="157"/>
      <c r="E64" s="157">
        <f>'将来負担比率（分子）の構造'!J$43</f>
        <v>7765</v>
      </c>
      <c r="F64" s="157"/>
      <c r="G64" s="157"/>
      <c r="H64" s="157">
        <f>'将来負担比率（分子）の構造'!K$43</f>
        <v>7316</v>
      </c>
      <c r="I64" s="157"/>
      <c r="J64" s="157"/>
      <c r="K64" s="157">
        <f>'将来負担比率（分子）の構造'!L$43</f>
        <v>7069</v>
      </c>
      <c r="L64" s="157"/>
      <c r="M64" s="157"/>
      <c r="N64" s="157">
        <f>'将来負担比率（分子）の構造'!M$43</f>
        <v>6821</v>
      </c>
      <c r="O64" s="157"/>
      <c r="P64" s="157"/>
    </row>
    <row r="65" spans="1:16" x14ac:dyDescent="0.2">
      <c r="A65" s="157" t="s">
        <v>32</v>
      </c>
      <c r="B65" s="157">
        <f>'将来負担比率（分子）の構造'!I$42</f>
        <v>2873</v>
      </c>
      <c r="C65" s="157"/>
      <c r="D65" s="157"/>
      <c r="E65" s="157">
        <f>'将来負担比率（分子）の構造'!J$42</f>
        <v>2582</v>
      </c>
      <c r="F65" s="157"/>
      <c r="G65" s="157"/>
      <c r="H65" s="157">
        <f>'将来負担比率（分子）の構造'!K$42</f>
        <v>2291</v>
      </c>
      <c r="I65" s="157"/>
      <c r="J65" s="157"/>
      <c r="K65" s="157">
        <f>'将来負担比率（分子）の構造'!L$42</f>
        <v>1910</v>
      </c>
      <c r="L65" s="157"/>
      <c r="M65" s="157"/>
      <c r="N65" s="157">
        <f>'将来負担比率（分子）の構造'!M$42</f>
        <v>1714</v>
      </c>
      <c r="O65" s="157"/>
      <c r="P65" s="157"/>
    </row>
    <row r="66" spans="1:16" x14ac:dyDescent="0.2">
      <c r="A66" s="157" t="s">
        <v>31</v>
      </c>
      <c r="B66" s="157">
        <f>'将来負担比率（分子）の構造'!I$41</f>
        <v>20412</v>
      </c>
      <c r="C66" s="157"/>
      <c r="D66" s="157"/>
      <c r="E66" s="157">
        <f>'将来負担比率（分子）の構造'!J$41</f>
        <v>20871</v>
      </c>
      <c r="F66" s="157"/>
      <c r="G66" s="157"/>
      <c r="H66" s="157">
        <f>'将来負担比率（分子）の構造'!K$41</f>
        <v>20252</v>
      </c>
      <c r="I66" s="157"/>
      <c r="J66" s="157"/>
      <c r="K66" s="157">
        <f>'将来負担比率（分子）の構造'!L$41</f>
        <v>22122</v>
      </c>
      <c r="L66" s="157"/>
      <c r="M66" s="157"/>
      <c r="N66" s="157">
        <f>'将来負担比率（分子）の構造'!M$41</f>
        <v>22254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7490</v>
      </c>
      <c r="C72" s="161">
        <f>基金残高に係る経年分析!G55</f>
        <v>3553</v>
      </c>
      <c r="D72" s="161">
        <f>基金残高に係る経年分析!H55</f>
        <v>4463</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8774</v>
      </c>
      <c r="C74" s="161">
        <f>基金残高に係る経年分析!G57</f>
        <v>11948</v>
      </c>
      <c r="D74" s="161">
        <f>基金残高に係る経年分析!H57</f>
        <v>11279</v>
      </c>
    </row>
  </sheetData>
  <sheetProtection algorithmName="SHA-512" hashValue="OrDAoyv3IU4yFBGjUyvS2N2ej/9R0bwjli8v3HXujHToingqYK6nv4A4hi0UWAxJlVUoieHhkKLjFJxhR/3NGg==" saltValue="TrhBG3Ft+Taz15ziuUiQB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dcterms:created xsi:type="dcterms:W3CDTF">2026-02-26T09:54:09Z</dcterms:created>
  <dcterms:modified xsi:type="dcterms:W3CDTF">2026-09-24T00:21:06Z</dcterms:modified>
  <cp:category/>
</cp:coreProperties>
</file>