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00493DA2-612F-4E0B-82BE-331D49CCE3B9}"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35" i="10"/>
  <c r="CO34" i="10"/>
  <c r="BW34" i="10"/>
  <c r="BE34" i="10"/>
  <c r="C34" i="10"/>
  <c r="U34" i="10" s="1"/>
  <c r="U35"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<sst xmlns="http://schemas.openxmlformats.org/spreadsheetml/2006/main" count="1128" uniqueCount="569">
  <si>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</si>
  <si>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</si>
  <si>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</si>
  <si>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</si>
  <si>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</si>
  <si>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</si>
  <si>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</si>
  <si>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</si>
  <si>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</si>
  <si>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</si>
  <si>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</si>
  <si>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</si>
  <si>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</si>
  <si>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</si>
  <si>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</si>
  <si>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</si>
  <si>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</si>
  <si>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</si>
  <si>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</si>
  <si>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</si>
  <si>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</si>
  <si>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</si>
  <si>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</si>
  <si>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</si>
  <si>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</si>
  <si>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</si>
  <si>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</si>
  <si>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</si>
  <si>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</si>
  <si>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</si>
  <si>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</si>
  <si>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</si>
  <si>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</si>
  <si>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</si>
  <si>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</si>
  <si>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</si>
  <si>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</si>
  <si>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</si>
  <si>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</si>
  <si>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</si>
  <si>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</si>
  <si>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</si>
  <si>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</si>
  <si>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</si>
  <si>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</si>
  <si>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</si>
  <si>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</si>
  <si>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</si>
  <si>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</si>
  <si>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</si>
  <si>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</si>
  <si>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</si>
  <si>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</si>
  <si>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</si>
  <si>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</si>
  <si>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</si>
  <si>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</si>
  <si>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</si>
  <si>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</si>
  <si>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</si>
  <si>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</si>
  <si>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</si>
  <si>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</si>
  <si>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</si>
  <si>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</si>
  <si>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</si>
  <si>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</si>
  <si>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</si>
  <si>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</si>
  <si>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</si>
  <si>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</si>
  <si>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</si>
  <si>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</si>
  <si>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</si>
  <si>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</si>
  <si>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</si>
  <si>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</si>
  <si>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</si>
  <si>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</si>
  <si>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</si>
  <si>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</si>
  <si>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</si>
  <si>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</si>
  <si>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</si>
  <si>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</si>
  <si>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</si>
  <si>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</si>
  <si>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</si>
  <si>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</si>
  <si>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</si>
  <si>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</si>
  <si>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</si>
  <si>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</si>
  <si>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</si>
  <si>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知多市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</si>
  <si>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</si>
  <si>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</si>
  <si>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</si>
  <si>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</si>
  <si>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</si>
  <si>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</si>
  <si>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</si>
  <si>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</si>
  <si>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</si>
  <si>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</si>
  <si>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</si>
  <si>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</si>
  <si>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</si>
  <si>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</si>
  <si>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</si>
  <si>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</si>
  <si>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</si>
  <si>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</si>
  <si>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</si>
  <si>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</si>
  <si>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</si>
  <si>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</si>
  <si>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</si>
  <si>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</si>
  <si>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</si>
  <si>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</si>
  <si>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</si>
  <si>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</si>
  <si>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</si>
  <si>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</si>
  <si>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</si>
  <si>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</si>
  <si>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</si>
  <si>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</si>
  <si>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</si>
  <si>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</si>
  <si>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</si>
  <si>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</si>
  <si>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</si>
  <si>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</si>
  <si>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</si>
  <si>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</si>
  <si>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</si>
  <si>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</si>
  <si>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</si>
  <si>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</si>
  <si>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</si>
  <si>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</si>
  <si>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</si>
  <si>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</si>
  <si>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</si>
  <si>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</si>
  <si>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</si>
  <si>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</si>
  <si>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</si>
  <si>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</si>
  <si>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</si>
  <si>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</si>
  <si>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</si>
  <si>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</si>
  <si>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</si>
  <si>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</si>
  <si>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</si>
  <si>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</si>
  <si>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</si>
  <si>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</si>
  <si>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</si>
  <si>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</si>
  <si>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</si>
  <si>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</si>
  <si>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</si>
  <si>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</si>
  <si>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</si>
  <si>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</si>
  <si>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</si>
  <si>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</si>
  <si>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</si>
  <si>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</si>
  <si>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</si>
  <si>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</si>
  <si>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</si>
  <si>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</si>
  <si>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</si>
  <si>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</si>
  <si>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</si>
  <si>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</si>
  <si>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</si>
  <si>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</si>
  <si>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</si>
  <si>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</si>
  <si>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</si>
  <si>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</si>
  <si>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</si>
  <si>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</si>
  <si>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</si>
  <si>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</si>
  <si>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</si>
  <si>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</si>
  <si>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</si>
  <si>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</si>
  <si>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</si>
  <si>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</si>
  <si>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</si>
  <si>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</si>
  <si>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</si>
  <si>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</si>
  <si>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</si>
  <si>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</si>
  <si>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愛知県知多市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</si>
  <si>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</si>
  <si>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</si>
  <si>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</si>
  <si>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</si>
  <si>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</si>
  <si>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</si>
  <si>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</si>
  <si>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</si>
  <si>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</si>
  <si>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</si>
  <si>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</si>
  <si>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</si>
  <si>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</si>
  <si>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</si>
  <si>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</si>
  <si>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</si>
  <si>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</si>
  <si>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</si>
  <si>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</si>
  <si>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</si>
  <si>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</si>
  <si>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</si>
  <si>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</si>
  <si>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</si>
  <si>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</si>
  <si>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</si>
  <si>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</si>
  <si>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</si>
  <si>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</si>
  <si>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</si>
  <si>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</si>
  <si>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</si>
  <si>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</si>
  <si>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</si>
  <si>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</si>
  <si>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</si>
  <si>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</si>
  <si>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</si>
  <si>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</si>
  <si>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</si>
  <si>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</si>
  <si>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</si>
  <si>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</si>
  <si>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</si>
  <si>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</si>
  <si>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</si>
  <si>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</si>
  <si>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</si>
  <si>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</si>
  <si>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</si>
  <si>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</si>
  <si>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</si>
  <si>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</si>
  <si>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</si>
  <si>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</si>
  <si>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</si>
  <si>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</si>
  <si>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</si>
  <si>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</si>
  <si>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</si>
  <si>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</si>
  <si>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</si>
  <si>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</si>
  <si>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</si>
  <si>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</si>
  <si>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</si>
  <si>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</si>
  <si>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</si>
  <si>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</si>
  <si>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</si>
  <si>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</si>
  <si>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</si>
  <si>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</si>
  <si>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</si>
  <si>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</si>
  <si>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</si>
  <si>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</si>
  <si>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</si>
  <si>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</si>
  <si>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</si>
  <si>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</si>
  <si>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</si>
  <si>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</si>
  <si>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</si>
  <si>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</si>
  <si>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</si>
  <si>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</si>
  <si>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</si>
  <si>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</si>
  <si>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</si>
  <si>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</si>
  <si>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</si>
  <si>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</si>
  <si>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</si>
  <si>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</si>
  <si>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</si>
  <si>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</si>
  <si>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</si>
  <si>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</si>
  <si>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</si>
  <si>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</si>
  <si>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</si>
  <si>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</si>
  <si>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</si>
  <si>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</si>
  <si>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</si>
  <si>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</si>
  <si>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</si>
  <si>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</si>
  <si>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</si>
  <si>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</si>
  <si>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</si>
  <si>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</si>
  <si>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</si>
  <si>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</si>
  <si>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</si>
  <si>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</si>
  <si>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</si>
  <si>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</si>
  <si>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</si>
  <si>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</si>
  <si>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</si>
  <si>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</si>
  <si>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</si>
  <si>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</si>
  <si>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</si>
  <si>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</si>
  <si>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</si>
  <si>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</si>
  <si>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</si>
  <si>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</si>
  <si>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</si>
  <si>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</si>
  <si>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</si>
  <si>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</si>
  <si>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</si>
  <si>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</si>
  <si>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</si>
  <si>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</si>
  <si>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</si>
  <si>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</si>
  <si>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</si>
  <si>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</si>
  <si>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</si>
  <si>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</si>
  <si>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</si>
  <si>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</si>
  <si>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</si>
  <si>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</si>
  <si>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</si>
  <si>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愛知県知多市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</si>
  <si>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</si>
  <si>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</si>
  <si>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</si>
  <si>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</si>
  <si>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</si>
  <si>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</si>
  <si>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</si>
  <si>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</si>
  <si>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</si>
  <si>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</si>
  <si>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</si>
  <si>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</si>
  <si>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</si>
  <si>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</si>
  <si>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</si>
  <si>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</si>
  <si>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</si>
  <si>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</si>
  <si>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</si>
  <si>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</si>
  <si>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</si>
  <si>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</si>
  <si>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</si>
  <si>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</si>
  <si>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</si>
  <si>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</si>
  <si>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</si>
  <si>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</si>
  <si>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</si>
  <si>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</si>
  <si>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</si>
  <si>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</si>
  <si>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</si>
  <si>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</si>
  <si>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</si>
  <si>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</si>
  <si>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</si>
  <si>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</si>
  <si>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</si>
  <si>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</si>
  <si>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</si>
  <si>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</si>
  <si>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</si>
  <si>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</si>
  <si>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</si>
  <si>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</si>
  <si>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</si>
  <si>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</si>
  <si>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</si>
  <si>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</si>
  <si>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</si>
  <si>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</si>
  <si>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</si>
  <si>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</si>
  <si>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</si>
  <si>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</si>
  <si>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</si>
  <si>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</si>
  <si>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</si>
  <si>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</si>
  <si>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</si>
  <si>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</si>
  <si>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</si>
  <si>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</si>
  <si>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</si>
  <si>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</si>
  <si>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</si>
  <si>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</si>
  <si>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</si>
  <si>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</si>
  <si>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</si>
  <si>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</si>
  <si>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</si>
  <si>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</si>
  <si>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</si>
  <si>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</si>
  <si>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</si>
  <si>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</si>
  <si>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</si>
  <si>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</si>
  <si>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</si>
  <si>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</si>
  <si>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</si>
  <si>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</si>
  <si>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</si>
  <si>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</si>
  <si>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</si>
  <si>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</si>
  <si>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</si>
  <si>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</si>
  <si>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</si>
  <si>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</si>
  <si>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</si>
  <si>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</si>
  <si>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</si>
  <si>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</si>
  <si>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</si>
  <si>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</si>
  <si>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</si>
  <si>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</si>
  <si>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</si>
  <si>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</si>
  <si>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</si>
  <si>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</si>
  <si>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</si>
  <si>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</si>
  <si>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</si>
  <si>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</si>
  <si>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</si>
  <si>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</si>
  <si>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</si>
  <si>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</si>
  <si>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</si>
  <si>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</si>
  <si>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</si>
  <si>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</si>
  <si>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</si>
  <si>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</si>
  <si>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</si>
  <si>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</si>
  <si>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</si>
  <si>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</si>
  <si>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</si>
  <si>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</si>
  <si>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</si>
  <si>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</si>
  <si>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</si>
  <si>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</si>
  <si>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</si>
  <si>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</si>
  <si>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</si>
  <si>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</si>
  <si>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</si>
  <si>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</si>
  <si>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</si>
  <si>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</si>
  <si>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</si>
  <si>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</si>
  <si>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</si>
  <si>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</si>
  <si>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</si>
  <si>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</si>
  <si>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</si>
  <si>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</si>
  <si>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</si>
  <si>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</si>
  <si>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</si>
  <si>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</si>
  <si>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</si>
  <si>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</si>
  <si>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</si>
  <si>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</si>
  <si>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</si>
  <si>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</si>
  <si>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</si>
  <si>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</si>
  <si>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</si>
  <si>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</si>
  <si>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</si>
  <si>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</si>
  <si>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</si>
  <si>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</si>
  <si>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</si>
  <si>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</si>
  <si>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</si>
  <si>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</si>
  <si>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</si>
  <si>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</si>
  <si>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</si>
  <si>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</si>
  <si>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</si>
  <si>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</si>
  <si>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</si>
  <si>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3.19</t>
  </si>
  <si>
    <t>▲ 5.80</t>
  </si>
  <si>
    <t>▲ 2.66</t>
  </si>
  <si>
    <t>下水道事業会計</t>
  </si>
  <si>
    <t>一般会計</t>
  </si>
  <si>
    <t>水道事業会計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</si>
  <si>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</si>
  <si>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</si>
  <si>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</si>
  <si>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</si>
  <si>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</si>
  <si>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</si>
  <si>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</si>
  <si>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</si>
  <si>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</si>
  <si>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</si>
  <si>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西知多医療厚生組合（一般会計）</t>
    <rPh sb="0" eb="9">
      <t>ニシチタイリョウコウセイクミアイ</t>
    </rPh>
    <rPh sb="10" eb="14">
      <t>イッパンカイケイ</t>
    </rPh>
    <phoneticPr fontId="2"/>
  </si>
  <si>
    <t>西知多医療厚生組合（病院事業特別会計）</t>
    <rPh sb="0" eb="5">
      <t>ニシチタイリョウ</t>
    </rPh>
    <rPh sb="5" eb="9">
      <t>コウセイクミアイ</t>
    </rPh>
    <rPh sb="10" eb="18">
      <t>ビョウインジギョウトクベツカイケイ</t>
    </rPh>
    <phoneticPr fontId="2"/>
  </si>
  <si>
    <t>知多北部広域連合（一般会計）</t>
    <rPh sb="0" eb="8">
      <t>チタホクブコウイキレンゴウ</t>
    </rPh>
    <rPh sb="9" eb="13">
      <t>イッパンカイケイ</t>
    </rPh>
    <phoneticPr fontId="2"/>
  </si>
  <si>
    <t>知多北部広域連合（介護保険事業特別会計）</t>
    <rPh sb="0" eb="8">
      <t>チタホクブコウイキレンゴウ</t>
    </rPh>
    <rPh sb="9" eb="13">
      <t>カイゴホケン</t>
    </rPh>
    <rPh sb="13" eb="15">
      <t>ジギョウ</t>
    </rPh>
    <rPh sb="15" eb="19">
      <t>トクベツカイケイ</t>
    </rPh>
    <phoneticPr fontId="2"/>
  </si>
  <si>
    <t>愛知県後期高齢者医療広域連合（一般会計）</t>
    <rPh sb="0" eb="8">
      <t>アイチケンコウキコウレイシャ</t>
    </rPh>
    <rPh sb="8" eb="10">
      <t>イリョウ</t>
    </rPh>
    <rPh sb="10" eb="14">
      <t>コウイキレンゴウ</t>
    </rPh>
    <rPh sb="15" eb="19">
      <t>イッパンカイケイ</t>
    </rPh>
    <phoneticPr fontId="2"/>
  </si>
  <si>
    <t>愛知県後期高齢者医療広域連合（後期高齢者医療特別会計）</t>
    <rPh sb="0" eb="8">
      <t>アイチケンコウキコウレイシャ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</si>
  <si>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公共施設等整備基金</t>
    <rPh sb="0" eb="5">
      <t>コウキョウシセツトウ</t>
    </rPh>
    <rPh sb="5" eb="9">
      <t>セイビキキン</t>
    </rPh>
    <phoneticPr fontId="5"/>
  </si>
  <si>
    <t>社会福祉基金</t>
    <rPh sb="0" eb="6">
      <t>シャカイフクシキキン</t>
    </rPh>
    <phoneticPr fontId="5"/>
  </si>
  <si>
    <t>緑化基金</t>
    <rPh sb="0" eb="4">
      <t>リョクカキキン</t>
    </rPh>
    <phoneticPr fontId="5"/>
  </si>
  <si>
    <t>教育文化振興基金</t>
    <rPh sb="0" eb="8">
      <t>キョウイクブンカシンコウキキン</t>
    </rPh>
    <phoneticPr fontId="5"/>
  </si>
  <si>
    <t>退職手当基金</t>
    <rPh sb="0" eb="2">
      <t>タイショク</t>
    </rPh>
    <rPh sb="2" eb="4">
      <t>テアテ</t>
    </rPh>
    <rPh sb="4" eb="6">
      <t>キキン</t>
    </rPh>
    <phoneticPr fontId="5"/>
  </si>
  <si>
    <t>-</t>
    <phoneticPr fontId="2"/>
  </si>
  <si>
    <t>法適用企業</t>
    <rPh sb="0" eb="5">
      <t>ホウテキヨウキギョウ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</si>
  <si>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</si>
  <si>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</si>
  <si>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</si>
  <si>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</si>
  <si>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</si>
  <si>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</si>
  <si>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</si>
  <si>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</si>
  <si>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</si>
  <si>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</si>
  <si>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令和６年度は前年度に比べ0.7ポイント増加し、前年度に引き続き類似団体平均を上回っている。これは、西知多医療厚生組合が西知多クリーンセンター建設に係る地方債を発行したことなどによるものである。今後の見通しとしては、新庁舎建設事業に係る地方債の新規借入による地方債残高の増加や、同事業のための基金の取崩しが見込まれることから、将来負担比率も中長期的には上昇することが見込まれる。有形固定資産減価償却率に関しても、類似団体内平均値を上回っていることから、他団体と比較しても資産の老朽化が進行しているといえる。公共施設等総合管理計画で掲げる公共建築物の延床面積削減目標の達成に向けた取組を進めるとともに、計画的な公共施設等の老朽化対策を実施することにより、地方債の発行の平準化に努め、将来負担比率の適正水準の維持を図る。</t>
    <phoneticPr fontId="5"/>
  </si>
  <si>
    <t>将来負担比率は類似団体内平均値を上回っており、実質公債費比率は類似団体と比較して低い水準にある。令和６年度の将来負担比率は前年度と比べ0.7ポイントの増加、実質公債費比率は0.4ポイントの増加となった。実質公債費比率の増加の主な要因は、令和４年度に借入れた学校教育施設等整備事業に係る地方債の元金償還が開始したほか、交付税に算入される公債費が減少し、算定上の分子から差し引かれる算入公債費が減少したことにより、実質公債費比率の分子が増加したことによるものである。今後の見通しとしては、ごみ処理施設や病院など西知多医療厚生組合の地方債に充てたと認められる負担金の増や、新庁舎建設等の大型事業に係る地方債の発行や償還を予定していることから、将来負担比率及び実質公債費比率ともに、中長期的には上昇することが見込まれる。これまで、類似団体内平均値を下回る水準を維持してきたため、引き続き節度ある借入に努める。</t>
    <rPh sb="0" eb="2">
      <t>ショウライ</t>
    </rPh>
    <rPh sb="2" eb="6">
      <t>フタンヒリツ</t>
    </rPh>
    <rPh sb="7" eb="11">
      <t>ルイジダンタイ</t>
    </rPh>
    <rPh sb="11" eb="12">
      <t>ナイ</t>
    </rPh>
    <rPh sb="12" eb="15">
      <t>ヘイキンチ</t>
    </rPh>
    <rPh sb="16" eb="18">
      <t>ウワマワ</t>
    </rPh>
    <rPh sb="23" eb="25">
      <t>ジッシツ</t>
    </rPh>
    <rPh sb="25" eb="28">
      <t>コウサイヒ</t>
    </rPh>
    <rPh sb="28" eb="30">
      <t>ヒリツ</t>
    </rPh>
    <rPh sb="31" eb="33">
      <t>ルイジ</t>
    </rPh>
    <rPh sb="33" eb="35">
      <t>ダンタイ</t>
    </rPh>
    <rPh sb="36" eb="38">
      <t>ヒカク</t>
    </rPh>
    <rPh sb="40" eb="41">
      <t>ヒク</t>
    </rPh>
    <rPh sb="42" eb="44">
      <t>スイジュン</t>
    </rPh>
    <rPh sb="48" eb="50">
      <t>レイワ</t>
    </rPh>
    <rPh sb="51" eb="53">
      <t>ネンド</t>
    </rPh>
    <rPh sb="54" eb="56">
      <t>ショウライ</t>
    </rPh>
    <rPh sb="56" eb="58">
      <t>フタン</t>
    </rPh>
    <rPh sb="58" eb="60">
      <t>ヒリツ</t>
    </rPh>
    <rPh sb="61" eb="64">
      <t>ゼンネンド</t>
    </rPh>
    <rPh sb="65" eb="66">
      <t>クラ</t>
    </rPh>
    <rPh sb="75" eb="77">
      <t>ゾウカ</t>
    </rPh>
    <rPh sb="78" eb="80">
      <t>ジッシツ</t>
    </rPh>
    <rPh sb="80" eb="83">
      <t>コウサイヒ</t>
    </rPh>
    <rPh sb="83" eb="85">
      <t>ヒリツ</t>
    </rPh>
    <rPh sb="94" eb="96">
      <t>ゾウカ</t>
    </rPh>
    <rPh sb="101" eb="103">
      <t>ジッシツ</t>
    </rPh>
    <rPh sb="103" eb="105">
      <t>コウサイ</t>
    </rPh>
    <rPh sb="231" eb="233">
      <t>コンゴ</t>
    </rPh>
    <rPh sb="234" eb="236">
      <t>ミトオ</t>
    </rPh>
    <rPh sb="244" eb="246">
      <t>ショリ</t>
    </rPh>
    <rPh sb="246" eb="248">
      <t>シセツ</t>
    </rPh>
    <rPh sb="249" eb="251">
      <t>ビョウイン</t>
    </rPh>
    <rPh sb="253" eb="256">
      <t>ニシチタ</t>
    </rPh>
    <rPh sb="256" eb="258">
      <t>イリョウ</t>
    </rPh>
    <rPh sb="258" eb="260">
      <t>コウセイ</t>
    </rPh>
    <rPh sb="260" eb="262">
      <t>クミアイ</t>
    </rPh>
    <rPh sb="263" eb="266">
      <t>チホウサイ</t>
    </rPh>
    <rPh sb="267" eb="268">
      <t>ア</t>
    </rPh>
    <rPh sb="271" eb="272">
      <t>ミト</t>
    </rPh>
    <rPh sb="276" eb="279">
      <t>フタンキン</t>
    </rPh>
    <rPh sb="280" eb="281">
      <t>ゾウ</t>
    </rPh>
    <rPh sb="283" eb="286">
      <t>シンチョウシャ</t>
    </rPh>
    <rPh sb="288" eb="289">
      <t>トウ</t>
    </rPh>
    <rPh sb="290" eb="292">
      <t>オオガタ</t>
    </rPh>
    <rPh sb="292" eb="294">
      <t>ジギョウ</t>
    </rPh>
    <rPh sb="295" eb="296">
      <t>カカ</t>
    </rPh>
    <rPh sb="297" eb="300">
      <t>チホウサイ</t>
    </rPh>
    <rPh sb="301" eb="303">
      <t>ハッコウ</t>
    </rPh>
    <rPh sb="304" eb="306">
      <t>ショウカン</t>
    </rPh>
    <rPh sb="307" eb="309">
      <t>ヨテイ</t>
    </rPh>
    <rPh sb="318" eb="320">
      <t>ショウライ</t>
    </rPh>
    <rPh sb="320" eb="325">
      <t>フタンヒリツオヨ</t>
    </rPh>
    <rPh sb="326" eb="328">
      <t>ジッシツ</t>
    </rPh>
    <rPh sb="328" eb="331">
      <t>コウサイヒ</t>
    </rPh>
    <rPh sb="331" eb="333">
      <t>ヒリツ</t>
    </rPh>
    <rPh sb="337" eb="341">
      <t>チュウチョウキテキ</t>
    </rPh>
    <rPh sb="343" eb="345">
      <t>ジョウショウ</t>
    </rPh>
    <rPh sb="350" eb="352">
      <t>ミコ</t>
    </rPh>
    <rPh sb="361" eb="363">
      <t>ルイジ</t>
    </rPh>
    <rPh sb="363" eb="365">
      <t>ダンタイ</t>
    </rPh>
    <rPh sb="365" eb="366">
      <t>ナイ</t>
    </rPh>
    <rPh sb="366" eb="368">
      <t>ヘイキン</t>
    </rPh>
    <rPh sb="368" eb="369">
      <t>アタイ</t>
    </rPh>
    <rPh sb="370" eb="372">
      <t>シタマワ</t>
    </rPh>
    <rPh sb="373" eb="375">
      <t>スイジュン</t>
    </rPh>
    <rPh sb="376" eb="378">
      <t>イジ</t>
    </rPh>
    <rPh sb="385" eb="386">
      <t>ヒ</t>
    </rPh>
    <rPh sb="387" eb="388">
      <t>ツヅ</t>
    </rPh>
    <rPh sb="389" eb="391">
      <t>セツド</t>
    </rPh>
    <rPh sb="393" eb="395">
      <t>カリイレ</t>
    </rPh>
    <rPh sb="396" eb="397">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</si>
</sst>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71A5689-699C-48E8-A843-0CFD69D50A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100-4315-AE64-A79E79DF81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28586</c:v>
                </c:pt>
                <c:pt idx="1">
                  <c:v>26579</c:v>
                </c:pt>
                <c:pt idx="2">
                  <c:v>22817</c:v>
                </c:pt>
                <c:pt idx="3">
                  <c:v>23452</c:v>
                </c:pt>
                <c:pt idx="4">
                  <c:v>39854</c:v>
                </c:pt>
              </c:numCache>
            </c:numRef>
          </c:val>
          <c:smooth val="0"/>
          <c:extLst>
            <c:ext xmlns:c16="http://schemas.microsoft.com/office/drawing/2014/chart" uri="{C3380CC4-5D6E-409C-BE32-E72D297353CC}">
              <c16:uniqueId val="{00000001-A100-4315-AE64-A79E79DF81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8.19</c:v>
                </c:pt>
                <c:pt idx="1">
                  <c:v>10.54</c:v>
                </c:pt>
                <c:pt idx="2">
                  <c:v>8.51</c:v>
                </c:pt>
                <c:pt idx="3">
                  <c:v>6.74</c:v>
                </c:pt>
                <c:pt idx="4">
                  <c:v>7.74</c:v>
                </c:pt>
              </c:numCache>
            </c:numRef>
          </c:val>
          <c:extLst>
            <c:ext xmlns:c16="http://schemas.microsoft.com/office/drawing/2014/chart" uri="{C3380CC4-5D6E-409C-BE32-E72D297353CC}">
              <c16:uniqueId val="{00000000-7369-44E5-8037-E1D236E4B3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14.24</c:v>
                </c:pt>
                <c:pt idx="1">
                  <c:v>15.87</c:v>
                </c:pt>
                <c:pt idx="2">
                  <c:v>20.7</c:v>
                </c:pt>
                <c:pt idx="3">
                  <c:v>20.420000000000002</c:v>
                </c:pt>
                <c:pt idx="4">
                  <c:v>19.440000000000001</c:v>
                </c:pt>
              </c:numCache>
            </c:numRef>
          </c:val>
          <c:extLst>
            <c:ext xmlns:c16="http://schemas.microsoft.com/office/drawing/2014/chart" uri="{C3380CC4-5D6E-409C-BE32-E72D297353CC}">
              <c16:uniqueId val="{00000001-7369-44E5-8037-E1D236E4B3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0.47</c:v>
                </c:pt>
                <c:pt idx="1">
                  <c:v>1.01</c:v>
                </c:pt>
                <c:pt idx="2">
                  <c:v>-3.19</c:v>
                </c:pt>
                <c:pt idx="3">
                  <c:v>-5.8</c:v>
                </c:pt>
                <c:pt idx="4">
                  <c:v>-2.66</c:v>
                </c:pt>
              </c:numCache>
            </c:numRef>
          </c:val>
          <c:smooth val="0"/>
          <c:extLst>
            <c:ext xmlns:c16="http://schemas.microsoft.com/office/drawing/2014/chart" uri="{C3380CC4-5D6E-409C-BE32-E72D297353CC}">
              <c16:uniqueId val="{00000002-7369-44E5-8037-E1D236E4B3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99-41D0-A4D0-B530C75B93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99-41D0-A4D0-B530C75B931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99-41D0-A4D0-B530C75B931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A99-41D0-A4D0-B530C75B931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A99-41D0-A4D0-B530C75B9317}"/>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0.06</c:v>
                </c:pt>
                <c:pt idx="6">
                  <c:v>#N/A</c:v>
                </c:pt>
                <c:pt idx="7">
                  <c:v>0.06</c:v>
                </c:pt>
                <c:pt idx="8">
                  <c:v>#N/A</c:v>
                </c:pt>
                <c:pt idx="9">
                  <c:v>0.02</c:v>
                </c:pt>
              </c:numCache>
            </c:numRef>
          </c:val>
          <c:extLst>
            <c:ext xmlns:c16="http://schemas.microsoft.com/office/drawing/2014/chart" uri="{C3380CC4-5D6E-409C-BE32-E72D297353CC}">
              <c16:uniqueId val="{00000005-2A99-41D0-A4D0-B530C75B931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0.89</c:v>
                </c:pt>
                <c:pt idx="2">
                  <c:v>#N/A</c:v>
                </c:pt>
                <c:pt idx="3">
                  <c:v>0.64</c:v>
                </c:pt>
                <c:pt idx="4">
                  <c:v>#N/A</c:v>
                </c:pt>
                <c:pt idx="5">
                  <c:v>0.5</c:v>
                </c:pt>
                <c:pt idx="6">
                  <c:v>#N/A</c:v>
                </c:pt>
                <c:pt idx="7">
                  <c:v>0.45</c:v>
                </c:pt>
                <c:pt idx="8">
                  <c:v>#N/A</c:v>
                </c:pt>
                <c:pt idx="9">
                  <c:v>0.65</c:v>
                </c:pt>
              </c:numCache>
            </c:numRef>
          </c:val>
          <c:extLst>
            <c:ext xmlns:c16="http://schemas.microsoft.com/office/drawing/2014/chart" uri="{C3380CC4-5D6E-409C-BE32-E72D297353CC}">
              <c16:uniqueId val="{00000006-2A99-41D0-A4D0-B530C75B931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2.36</c:v>
                </c:pt>
                <c:pt idx="2">
                  <c:v>#N/A</c:v>
                </c:pt>
                <c:pt idx="3">
                  <c:v>2.77</c:v>
                </c:pt>
                <c:pt idx="4">
                  <c:v>#N/A</c:v>
                </c:pt>
                <c:pt idx="5">
                  <c:v>2.9</c:v>
                </c:pt>
                <c:pt idx="6">
                  <c:v>#N/A</c:v>
                </c:pt>
                <c:pt idx="7">
                  <c:v>2.2000000000000002</c:v>
                </c:pt>
                <c:pt idx="8">
                  <c:v>#N/A</c:v>
                </c:pt>
                <c:pt idx="9">
                  <c:v>1.54</c:v>
                </c:pt>
              </c:numCache>
            </c:numRef>
          </c:val>
          <c:extLst>
            <c:ext xmlns:c16="http://schemas.microsoft.com/office/drawing/2014/chart" uri="{C3380CC4-5D6E-409C-BE32-E72D297353CC}">
              <c16:uniqueId val="{00000007-2A99-41D0-A4D0-B530C75B931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8.19</c:v>
                </c:pt>
                <c:pt idx="2">
                  <c:v>#N/A</c:v>
                </c:pt>
                <c:pt idx="3">
                  <c:v>10.54</c:v>
                </c:pt>
                <c:pt idx="4">
                  <c:v>#N/A</c:v>
                </c:pt>
                <c:pt idx="5">
                  <c:v>8.51</c:v>
                </c:pt>
                <c:pt idx="6">
                  <c:v>#N/A</c:v>
                </c:pt>
                <c:pt idx="7">
                  <c:v>6.74</c:v>
                </c:pt>
                <c:pt idx="8">
                  <c:v>#N/A</c:v>
                </c:pt>
                <c:pt idx="9">
                  <c:v>7.73</c:v>
                </c:pt>
              </c:numCache>
            </c:numRef>
          </c:val>
          <c:extLst>
            <c:ext xmlns:c16="http://schemas.microsoft.com/office/drawing/2014/chart" uri="{C3380CC4-5D6E-409C-BE32-E72D297353CC}">
              <c16:uniqueId val="{00000008-2A99-41D0-A4D0-B530C75B9317}"/>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8.9499999999999993</c:v>
                </c:pt>
                <c:pt idx="2">
                  <c:v>#N/A</c:v>
                </c:pt>
                <c:pt idx="3">
                  <c:v>9.75</c:v>
                </c:pt>
                <c:pt idx="4">
                  <c:v>#N/A</c:v>
                </c:pt>
                <c:pt idx="5">
                  <c:v>10.88</c:v>
                </c:pt>
                <c:pt idx="6">
                  <c:v>#N/A</c:v>
                </c:pt>
                <c:pt idx="7">
                  <c:v>11.06</c:v>
                </c:pt>
                <c:pt idx="8">
                  <c:v>#N/A</c:v>
                </c:pt>
                <c:pt idx="9">
                  <c:v>10.72</c:v>
                </c:pt>
              </c:numCache>
            </c:numRef>
          </c:val>
          <c:extLst>
            <c:ext xmlns:c16="http://schemas.microsoft.com/office/drawing/2014/chart" uri="{C3380CC4-5D6E-409C-BE32-E72D297353CC}">
              <c16:uniqueId val="{00000009-2A99-41D0-A4D0-B530C75B93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1911</c:v>
                </c:pt>
                <c:pt idx="5">
                  <c:v>1789</c:v>
                </c:pt>
                <c:pt idx="8">
                  <c:v>1900</c:v>
                </c:pt>
                <c:pt idx="11">
                  <c:v>1846</c:v>
                </c:pt>
                <c:pt idx="14">
                  <c:v>1724</c:v>
                </c:pt>
              </c:numCache>
            </c:numRef>
          </c:val>
          <c:extLst>
            <c:ext xmlns:c16="http://schemas.microsoft.com/office/drawing/2014/chart" uri="{C3380CC4-5D6E-409C-BE32-E72D297353CC}">
              <c16:uniqueId val="{00000000-95D3-4FAF-9973-97ACD140D1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5D3-4FAF-9973-97ACD140D1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5D3-4FAF-9973-97ACD140D1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152</c:v>
                </c:pt>
                <c:pt idx="3">
                  <c:v>115</c:v>
                </c:pt>
                <c:pt idx="6">
                  <c:v>159</c:v>
                </c:pt>
                <c:pt idx="9">
                  <c:v>225</c:v>
                </c:pt>
                <c:pt idx="12">
                  <c:v>220</c:v>
                </c:pt>
              </c:numCache>
            </c:numRef>
          </c:val>
          <c:extLst>
            <c:ext xmlns:c16="http://schemas.microsoft.com/office/drawing/2014/chart" uri="{C3380CC4-5D6E-409C-BE32-E72D297353CC}">
              <c16:uniqueId val="{00000003-95D3-4FAF-9973-97ACD140D1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349</c:v>
                </c:pt>
                <c:pt idx="3">
                  <c:v>339</c:v>
                </c:pt>
                <c:pt idx="6">
                  <c:v>336</c:v>
                </c:pt>
                <c:pt idx="9">
                  <c:v>312</c:v>
                </c:pt>
                <c:pt idx="12">
                  <c:v>302</c:v>
                </c:pt>
              </c:numCache>
            </c:numRef>
          </c:val>
          <c:extLst>
            <c:ext xmlns:c16="http://schemas.microsoft.com/office/drawing/2014/chart" uri="{C3380CC4-5D6E-409C-BE32-E72D297353CC}">
              <c16:uniqueId val="{00000004-95D3-4FAF-9973-97ACD140D1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D3-4FAF-9973-97ACD140D1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5D3-4FAF-9973-97ACD140D1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1590</c:v>
                </c:pt>
                <c:pt idx="3">
                  <c:v>1742</c:v>
                </c:pt>
                <c:pt idx="6">
                  <c:v>1880</c:v>
                </c:pt>
                <c:pt idx="9">
                  <c:v>1911</c:v>
                </c:pt>
                <c:pt idx="12">
                  <c:v>1857</c:v>
                </c:pt>
              </c:numCache>
            </c:numRef>
          </c:val>
          <c:extLst>
            <c:ext xmlns:c16="http://schemas.microsoft.com/office/drawing/2014/chart" uri="{C3380CC4-5D6E-409C-BE32-E72D297353CC}">
              <c16:uniqueId val="{00000007-95D3-4FAF-9973-97ACD140D1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180</c:v>
                </c:pt>
                <c:pt idx="2">
                  <c:v>#N/A</c:v>
                </c:pt>
                <c:pt idx="3">
                  <c:v>#N/A</c:v>
                </c:pt>
                <c:pt idx="4">
                  <c:v>407</c:v>
                </c:pt>
                <c:pt idx="5">
                  <c:v>#N/A</c:v>
                </c:pt>
                <c:pt idx="6">
                  <c:v>#N/A</c:v>
                </c:pt>
                <c:pt idx="7">
                  <c:v>475</c:v>
                </c:pt>
                <c:pt idx="8">
                  <c:v>#N/A</c:v>
                </c:pt>
                <c:pt idx="9">
                  <c:v>#N/A</c:v>
                </c:pt>
                <c:pt idx="10">
                  <c:v>602</c:v>
                </c:pt>
                <c:pt idx="11">
                  <c:v>#N/A</c:v>
                </c:pt>
                <c:pt idx="12">
                  <c:v>#N/A</c:v>
                </c:pt>
                <c:pt idx="13">
                  <c:v>655</c:v>
                </c:pt>
                <c:pt idx="14">
                  <c:v>#N/A</c:v>
                </c:pt>
              </c:numCache>
            </c:numRef>
          </c:val>
          <c:smooth val="0"/>
          <c:extLst>
            <c:ext xmlns:c16="http://schemas.microsoft.com/office/drawing/2014/chart" uri="{C3380CC4-5D6E-409C-BE32-E72D297353CC}">
              <c16:uniqueId val="{00000008-95D3-4FAF-9973-97ACD140D1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15272</c:v>
                </c:pt>
                <c:pt idx="5">
                  <c:v>15894</c:v>
                </c:pt>
                <c:pt idx="8">
                  <c:v>15108</c:v>
                </c:pt>
                <c:pt idx="11">
                  <c:v>15619</c:v>
                </c:pt>
                <c:pt idx="14">
                  <c:v>15345</c:v>
                </c:pt>
              </c:numCache>
            </c:numRef>
          </c:val>
          <c:extLst>
            <c:ext xmlns:c16="http://schemas.microsoft.com/office/drawing/2014/chart" uri="{C3380CC4-5D6E-409C-BE32-E72D297353CC}">
              <c16:uniqueId val="{00000000-8A5D-44C6-90B8-31EE1521C86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4191</c:v>
                </c:pt>
                <c:pt idx="5">
                  <c:v>3940</c:v>
                </c:pt>
                <c:pt idx="8">
                  <c:v>4221</c:v>
                </c:pt>
                <c:pt idx="11">
                  <c:v>4227</c:v>
                </c:pt>
                <c:pt idx="14">
                  <c:v>4851</c:v>
                </c:pt>
              </c:numCache>
            </c:numRef>
          </c:val>
          <c:extLst>
            <c:ext xmlns:c16="http://schemas.microsoft.com/office/drawing/2014/chart" uri="{C3380CC4-5D6E-409C-BE32-E72D297353CC}">
              <c16:uniqueId val="{00000001-8A5D-44C6-90B8-31EE1521C86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5903</c:v>
                </c:pt>
                <c:pt idx="5">
                  <c:v>6046</c:v>
                </c:pt>
                <c:pt idx="8">
                  <c:v>7823</c:v>
                </c:pt>
                <c:pt idx="11">
                  <c:v>7569</c:v>
                </c:pt>
                <c:pt idx="14">
                  <c:v>7688</c:v>
                </c:pt>
              </c:numCache>
            </c:numRef>
          </c:val>
          <c:extLst>
            <c:ext xmlns:c16="http://schemas.microsoft.com/office/drawing/2014/chart" uri="{C3380CC4-5D6E-409C-BE32-E72D297353CC}">
              <c16:uniqueId val="{00000002-8A5D-44C6-90B8-31EE1521C86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5D-44C6-90B8-31EE1521C86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5D-44C6-90B8-31EE1521C86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5D-44C6-90B8-31EE1521C86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3261</c:v>
                </c:pt>
                <c:pt idx="3">
                  <c:v>3145</c:v>
                </c:pt>
                <c:pt idx="6">
                  <c:v>3222</c:v>
                </c:pt>
                <c:pt idx="9">
                  <c:v>3399</c:v>
                </c:pt>
                <c:pt idx="12">
                  <c:v>3443</c:v>
                </c:pt>
              </c:numCache>
            </c:numRef>
          </c:val>
          <c:extLst>
            <c:ext xmlns:c16="http://schemas.microsoft.com/office/drawing/2014/chart" uri="{C3380CC4-5D6E-409C-BE32-E72D297353CC}">
              <c16:uniqueId val="{00000006-8A5D-44C6-90B8-31EE1521C86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5146</c:v>
                </c:pt>
                <c:pt idx="3">
                  <c:v>5442</c:v>
                </c:pt>
                <c:pt idx="6">
                  <c:v>6372</c:v>
                </c:pt>
                <c:pt idx="9">
                  <c:v>8724</c:v>
                </c:pt>
                <c:pt idx="12">
                  <c:v>9251</c:v>
                </c:pt>
              </c:numCache>
            </c:numRef>
          </c:val>
          <c:extLst>
            <c:ext xmlns:c16="http://schemas.microsoft.com/office/drawing/2014/chart" uri="{C3380CC4-5D6E-409C-BE32-E72D297353CC}">
              <c16:uniqueId val="{00000007-8A5D-44C6-90B8-31EE1521C86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3308</c:v>
                </c:pt>
                <c:pt idx="3">
                  <c:v>3538</c:v>
                </c:pt>
                <c:pt idx="6">
                  <c:v>3804</c:v>
                </c:pt>
                <c:pt idx="9">
                  <c:v>3798</c:v>
                </c:pt>
                <c:pt idx="12">
                  <c:v>3971</c:v>
                </c:pt>
              </c:numCache>
            </c:numRef>
          </c:val>
          <c:extLst>
            <c:ext xmlns:c16="http://schemas.microsoft.com/office/drawing/2014/chart" uri="{C3380CC4-5D6E-409C-BE32-E72D297353CC}">
              <c16:uniqueId val="{00000008-8A5D-44C6-90B8-31EE1521C86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A5D-44C6-90B8-31EE1521C86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17177</c:v>
                </c:pt>
                <c:pt idx="3">
                  <c:v>16835</c:v>
                </c:pt>
                <c:pt idx="6">
                  <c:v>15828</c:v>
                </c:pt>
                <c:pt idx="9">
                  <c:v>14791</c:v>
                </c:pt>
                <c:pt idx="12">
                  <c:v>14728</c:v>
                </c:pt>
              </c:numCache>
            </c:numRef>
          </c:val>
          <c:extLst>
            <c:ext xmlns:c16="http://schemas.microsoft.com/office/drawing/2014/chart" uri="{C3380CC4-5D6E-409C-BE32-E72D297353CC}">
              <c16:uniqueId val="{0000000A-8A5D-44C6-90B8-31EE1521C86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3526</c:v>
                </c:pt>
                <c:pt idx="2">
                  <c:v>#N/A</c:v>
                </c:pt>
                <c:pt idx="3">
                  <c:v>#N/A</c:v>
                </c:pt>
                <c:pt idx="4">
                  <c:v>3080</c:v>
                </c:pt>
                <c:pt idx="5">
                  <c:v>#N/A</c:v>
                </c:pt>
                <c:pt idx="6">
                  <c:v>#N/A</c:v>
                </c:pt>
                <c:pt idx="7">
                  <c:v>2075</c:v>
                </c:pt>
                <c:pt idx="8">
                  <c:v>#N/A</c:v>
                </c:pt>
                <c:pt idx="9">
                  <c:v>#N/A</c:v>
                </c:pt>
                <c:pt idx="10">
                  <c:v>3298</c:v>
                </c:pt>
                <c:pt idx="11">
                  <c:v>#N/A</c:v>
                </c:pt>
                <c:pt idx="12">
                  <c:v>#N/A</c:v>
                </c:pt>
                <c:pt idx="13">
                  <c:v>3509</c:v>
                </c:pt>
                <c:pt idx="14">
                  <c:v>#N/A</c:v>
                </c:pt>
              </c:numCache>
            </c:numRef>
          </c:val>
          <c:smooth val="0"/>
          <c:extLst>
            <c:ext xmlns:c16="http://schemas.microsoft.com/office/drawing/2014/chart" uri="{C3380CC4-5D6E-409C-BE32-E72D297353CC}">
              <c16:uniqueId val="{0000000B-8A5D-44C6-90B8-31EE1521C86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3747</c:v>
                </c:pt>
                <c:pt idx="1">
                  <c:v>3754</c:v>
                </c:pt>
                <c:pt idx="2">
                  <c:v>3657</c:v>
                </c:pt>
              </c:numCache>
            </c:numRef>
          </c:val>
          <c:extLst>
            <c:ext xmlns:c16="http://schemas.microsoft.com/office/drawing/2014/chart" uri="{C3380CC4-5D6E-409C-BE32-E72D297353CC}">
              <c16:uniqueId val="{00000000-594D-4E92-B4A2-F2BD93FF38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64</c:v>
                </c:pt>
                <c:pt idx="2">
                  <c:v>116</c:v>
                </c:pt>
              </c:numCache>
            </c:numRef>
          </c:val>
          <c:extLst>
            <c:ext xmlns:c16="http://schemas.microsoft.com/office/drawing/2014/chart" uri="{C3380CC4-5D6E-409C-BE32-E72D297353CC}">
              <c16:uniqueId val="{00000001-594D-4E92-B4A2-F2BD93FF38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4075</c:v>
                </c:pt>
                <c:pt idx="1">
                  <c:v>3750</c:v>
                </c:pt>
                <c:pt idx="2">
                  <c:v>3915</c:v>
                </c:pt>
              </c:numCache>
            </c:numRef>
          </c:val>
          <c:extLst>
            <c:ext xmlns:c16="http://schemas.microsoft.com/office/drawing/2014/chart" uri="{C3380CC4-5D6E-409C-BE32-E72D297353CC}">
              <c16:uniqueId val="{00000002-594D-4E92-B4A2-F2BD93FF38E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{0362B136-3595-4C09-8864-5B1863F356EE}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E0-40CE-8619-E548D4B199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{D8A35D21-F2F2-4F3C-8D36-0070219A977E}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E0-40CE-8619-E548D4B199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{EED8DB72-96C4-4189-9FD3-84617A6E56EE}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E0-40CE-8619-E548D4B199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{530C426F-F6E3-41A8-BC5A-F8CB7351263E}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E0-40CE-8619-E548D4B199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{5CF6DA51-8904-48E9-ABA6-34A6E6B3ECD3}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E0-40CE-8619-E548D4B199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{646B9691-22B3-459C-914E-922160078DCD}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E0-40CE-8619-E548D4B199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{D94B4C6D-5C6D-4DA0-A85D-A0493DD90E98}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E0-40CE-8619-E548D4B19981}"/>
                </c:ext>
              </c:extLst>
            </c:dLbl>
            <c:dLbl>
              <c:idx val="24"/>
              <c:layout>
                <c:manualLayout>
                  <c:x val="-2.839006361242753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{0E30B629-1E17-496A-8BD1-F44A5C1311CD}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E0-40CE-8619-E548D4B19981}"/>
                </c:ext>
              </c:extLst>
            </c:dLbl>
            <c:dLbl>
              <c:idx val="32"/>
              <c:layout>
                <c:manualLayout>
                  <c:x val="-3.564143768804082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{55641C07-77DF-4CC3-A6EF-D29066D58769}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E0-40CE-8619-E548D4B199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68.099999999999994</c:v>
                </c:pt>
                <c:pt idx="16">
                  <c:v>69.3</c:v>
                </c:pt>
                <c:pt idx="24">
                  <c:v>70.5</c:v>
                </c:pt>
                <c:pt idx="32">
                  <c:v>70.8</c:v>
                </c:pt>
              </c:numCache>
            </c:numRef>
          </c:xVal>
          <c:yVal>
            <c:numRef>
              <c:f>公会計指標分析・財政指標組合せ分析表!$BP$51:$DC$51</c:f>
              <c:numCache>
                <c:formatCode>#,##0.0;"▲ "#,##0.0</c:formatCode>
                <c:ptCount val="40"/>
                <c:pt idx="0">
                  <c:v>21.6</c:v>
                </c:pt>
                <c:pt idx="8">
                  <c:v>18</c:v>
                </c:pt>
                <c:pt idx="16">
                  <c:v>12.4</c:v>
                </c:pt>
                <c:pt idx="24">
                  <c:v>19.3</c:v>
                </c:pt>
                <c:pt idx="32">
                  <c:v>20</c:v>
                </c:pt>
              </c:numCache>
            </c:numRef>
          </c:yVal>
          <c:smooth val="0"/>
          <c:extLst>
            <c:ext xmlns:c16="http://schemas.microsoft.com/office/drawing/2014/chart" uri="{C3380CC4-5D6E-409C-BE32-E72D297353CC}">
              <c16:uniqueId val="{00000009-5BE0-40CE-8619-E548D4B1998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{80D91071-F3C9-4CF5-AC86-7485618C3E53}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E0-40CE-8619-E548D4B1998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{325CF084-CDCA-42FB-8200-AD78D7242188}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E0-40CE-8619-E548D4B199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{D4FCC679-1120-4619-A4E8-0589B9779E61}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E0-40CE-8619-E548D4B199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{006A5FA0-ADF7-4942-8E29-5FE1062CF37A}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E0-40CE-8619-E548D4B199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{70518B87-6CC3-4006-81E2-CD2816B0FA20}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E0-40CE-8619-E548D4B199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{0C0100DA-3C91-47D9-A164-9A720B86128E}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E0-40CE-8619-E548D4B199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{B3B0712E-7A06-4E0D-83A5-637CFD59D514}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E0-40CE-8619-E548D4B1998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{1635E661-F4EE-4122-80C4-61B33DF36011}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E0-40CE-8619-E548D4B199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{676F0F8E-F043-4F22-BC75-2627D5FBC8C2}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E0-40CE-8619-E548D4B199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BE0-40CE-8619-E548D4B19981}"/>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{6B537167-6E93-4D56-BC7B-584FCF13C85A}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CE-40DE-A32B-76579D1908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{C5A5E9DB-79F4-42B0-9109-25F0605CD14C}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CE-40DE-A32B-76579D1908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{017EF7FC-78FF-445D-8A07-C6FB46777901}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CE-40DE-A32B-76579D1908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{CFD0E79E-9913-4777-BF9B-0150FC2F1A24}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CE-40DE-A32B-76579D1908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{1863A572-0DB4-4CC8-A3BD-404B407F23EA}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CE-40DE-A32B-76579D1908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{F440CC6D-E08E-4770-A17F-DE81B8D53FEB}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CE-40DE-A32B-76579D19085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{8B65B7D9-2C1D-423C-8ADC-A2838F16F8C0}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CE-40DE-A32B-76579D19085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{04BBD1D6-8E5A-40FE-AF8D-22CEA13105C6}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CE-40DE-A32B-76579D1908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{1E117F2B-12DC-4674-BB4D-C7654119E1A3}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CE-40DE-A32B-76579D1908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0.6</c:v>
                </c:pt>
                <c:pt idx="8">
                  <c:v>1.4</c:v>
                </c:pt>
                <c:pt idx="16">
                  <c:v>2.1</c:v>
                </c:pt>
                <c:pt idx="24">
                  <c:v>2.9</c:v>
                </c:pt>
                <c:pt idx="32">
                  <c:v>3.3</c:v>
                </c:pt>
              </c:numCache>
            </c:numRef>
          </c:xVal>
          <c:yVal>
            <c:numRef>
              <c:f>公会計指標分析・財政指標組合せ分析表!$BP$73:$DC$73</c:f>
              <c:numCache>
                <c:formatCode>#,##0.0;"▲ "#,##0.0</c:formatCode>
                <c:ptCount val="40"/>
                <c:pt idx="0">
                  <c:v>21.6</c:v>
                </c:pt>
                <c:pt idx="8">
                  <c:v>18</c:v>
                </c:pt>
                <c:pt idx="16">
                  <c:v>12.4</c:v>
                </c:pt>
                <c:pt idx="24">
                  <c:v>19.3</c:v>
                </c:pt>
                <c:pt idx="32">
                  <c:v>20</c:v>
                </c:pt>
              </c:numCache>
            </c:numRef>
          </c:yVal>
          <c:smooth val="0"/>
          <c:extLst>
            <c:ext xmlns:c16="http://schemas.microsoft.com/office/drawing/2014/chart" uri="{C3380CC4-5D6E-409C-BE32-E72D297353CC}">
              <c16:uniqueId val="{00000009-5FCE-40DE-A32B-76579D1908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{8EFC5560-4CAB-423D-A017-33E8F2DD09E7}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CE-40DE-A32B-76579D1908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{E6A32F93-ABB2-4F1E-BC36-67B5F8A0346F}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CE-40DE-A32B-76579D1908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{44E2DF28-F699-4338-96BE-597B69297196}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CE-40DE-A32B-76579D1908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{2803166E-04E4-4AC9-88A7-3B6BAD1A07E5}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CE-40DE-A32B-76579D1908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{AEB690C4-F3C3-4E36-80A7-1E97D9BD8A44}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CE-40DE-A32B-76579D1908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{997B72AD-E257-4613-9524-4768654F9FDF}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CE-40DE-A32B-76579D1908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{79274F76-FFB6-4148-82DF-7272ECAF63D7}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CE-40DE-A32B-76579D1908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{7117E68A-12CB-4767-AF61-A97A245FDD45}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CE-40DE-A32B-76579D1908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{9CF46988-F55A-4B6F-9BC1-FEB006954095}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CE-40DE-A32B-76579D1908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FCE-40DE-A32B-76579D19085F}"/>
            </c:ext>
          </c:extLst>
        </c:ser>
        <c:dLbls>
          <c:showLegendKey val="0"/>
          <c:showVal val="1"/>
          <c:showCatName val="0"/>
          <c:showSerName val="0"/>
          <c:showPercent val="0"/>
          <c:showBubbleSize val="0"/>
        </c:dLbls>
        <c:axId val="84219776"/>
        <c:axId val="84234240"/>
      </c:scatterChart>
      <c:valAx>
        <c:axId val="84219776"/>
        <c:scaling>
          <c:orientation val="maxMin"/>
          <c:max val="8"/>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令和</a:t>
          </a:r>
          <a:r>
            <a:rPr kumimoji="1" lang="ja-JP" altLang="en-US" sz="1000" b="0" i="0" baseline="0">
              <a:solidFill>
                <a:sysClr val="windowText" lastClr="000000"/>
              </a:solidFill>
              <a:effectLst/>
              <a:latin typeface="+mn-lt"/>
              <a:ea typeface="+mn-ea"/>
              <a:cs typeface="+mn-cs"/>
            </a:rPr>
            <a:t>６</a:t>
          </a:r>
          <a:r>
            <a:rPr kumimoji="1" lang="ja-JP" altLang="ja-JP" sz="1000" b="0" i="0" baseline="0">
              <a:solidFill>
                <a:sysClr val="windowText" lastClr="000000"/>
              </a:solidFill>
              <a:effectLst/>
              <a:latin typeface="+mn-lt"/>
              <a:ea typeface="+mn-ea"/>
              <a:cs typeface="+mn-cs"/>
            </a:rPr>
            <a:t>年度は、</a:t>
          </a:r>
          <a:r>
            <a:rPr kumimoji="1" lang="ja-JP" altLang="en-US" sz="1000" b="0" i="0" baseline="0">
              <a:solidFill>
                <a:sysClr val="windowText" lastClr="000000"/>
              </a:solidFill>
              <a:effectLst/>
              <a:latin typeface="+mn-lt"/>
              <a:ea typeface="+mn-ea"/>
              <a:cs typeface="+mn-cs"/>
            </a:rPr>
            <a:t>こども子育て費や</a:t>
          </a:r>
          <a:r>
            <a:rPr kumimoji="1" lang="ja-JP" altLang="ja-JP" sz="1000" b="0" i="0" baseline="0">
              <a:solidFill>
                <a:sysClr val="windowText" lastClr="000000"/>
              </a:solidFill>
              <a:effectLst/>
              <a:latin typeface="+mn-lt"/>
              <a:ea typeface="+mn-ea"/>
              <a:cs typeface="+mn-cs"/>
            </a:rPr>
            <a:t>高齢者保健福祉費の増などによる基準財政需要額の伸びが、</a:t>
          </a:r>
          <a:r>
            <a:rPr kumimoji="1" lang="ja-JP" altLang="en-US" sz="1000" b="0" i="0" baseline="0">
              <a:solidFill>
                <a:sysClr val="windowText" lastClr="000000"/>
              </a:solidFill>
              <a:effectLst/>
              <a:latin typeface="+mn-lt"/>
              <a:ea typeface="+mn-ea"/>
              <a:cs typeface="+mn-cs"/>
            </a:rPr>
            <a:t>固定資産税</a:t>
          </a:r>
          <a:r>
            <a:rPr kumimoji="1" lang="ja-JP" altLang="ja-JP" sz="1000" b="0" i="0" baseline="0">
              <a:solidFill>
                <a:sysClr val="windowText" lastClr="000000"/>
              </a:solidFill>
              <a:effectLst/>
              <a:latin typeface="+mn-lt"/>
              <a:ea typeface="+mn-ea"/>
              <a:cs typeface="+mn-cs"/>
            </a:rPr>
            <a:t>の増などによる基準財政収入額の伸びを上回ったことにより、３か年平均の財政力指数は、前年度から</a:t>
          </a:r>
          <a:r>
            <a:rPr kumimoji="1" lang="en-US" altLang="ja-JP" sz="1000" b="0" i="0" baseline="0">
              <a:solidFill>
                <a:sysClr val="windowText" lastClr="000000"/>
              </a:solidFill>
              <a:effectLst/>
              <a:latin typeface="+mn-lt"/>
              <a:ea typeface="+mn-ea"/>
              <a:cs typeface="+mn-cs"/>
            </a:rPr>
            <a:t>0.01</a:t>
          </a:r>
          <a:r>
            <a:rPr kumimoji="1" lang="ja-JP" altLang="ja-JP" sz="1000" b="0" i="0" baseline="0">
              <a:solidFill>
                <a:sysClr val="windowText" lastClr="000000"/>
              </a:solidFill>
              <a:effectLst/>
              <a:latin typeface="+mn-lt"/>
              <a:ea typeface="+mn-ea"/>
              <a:cs typeface="+mn-cs"/>
            </a:rPr>
            <a:t>ポイント減少した。</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類似団体平均を上回っているが、低下傾向にあり、今後も高齢化の進行に伴い社会保障関係経費の増などが見込まれるため、財源不足が拡大し、財政力指数も悪化することが予測される。この状況を踏まえ、今後は、引き続き市有財産の有効活用や受益者負担の適正化などによる歳入確保と、事務事業の見直しや人件費の抑制などによる歳出削減に取り組み、財政構造の改善を図ることで、持続可能な財政基盤の確立を目指す。</a:t>
          </a:r>
          <a:endParaRPr lang="ja-JP" altLang="ja-JP" sz="11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100189</xdr:rowOff>
    </xdr:from>
    <xdr:to>
      <xdr:col>23</xdr:col>
      <xdr:colOff>133350</xdr:colOff>
      <xdr:row>40</xdr:row>
      <xdr:rowOff>113595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581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73378</xdr:rowOff>
    </xdr:from>
    <xdr:to>
      <xdr:col>19</xdr:col>
      <xdr:colOff>133350</xdr:colOff>
      <xdr:row>40</xdr:row>
      <xdr:rowOff>100189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3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73378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33161</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911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79322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49389</xdr:rowOff>
    </xdr:from>
    <xdr:to>
      <xdr:col>19</xdr:col>
      <xdr:colOff>184150</xdr:colOff>
      <xdr:row>40</xdr:row>
      <xdr:rowOff>150989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161166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22578</xdr:rowOff>
    </xdr:from>
    <xdr:to>
      <xdr:col>15</xdr:col>
      <xdr:colOff>133350</xdr:colOff>
      <xdr:row>40</xdr:row>
      <xdr:rowOff>124178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134355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153811</xdr:rowOff>
    </xdr:from>
    <xdr:to>
      <xdr:col>7</xdr:col>
      <xdr:colOff>31750</xdr:colOff>
      <xdr:row>40</xdr:row>
      <xdr:rowOff>83961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94138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令和</a:t>
          </a:r>
          <a:r>
            <a:rPr kumimoji="1" lang="ja-JP" altLang="en-US" sz="1000" b="0" i="0" baseline="0">
              <a:solidFill>
                <a:sysClr val="windowText" lastClr="000000"/>
              </a:solidFill>
              <a:effectLst/>
              <a:latin typeface="+mn-lt"/>
              <a:ea typeface="+mn-ea"/>
              <a:cs typeface="+mn-cs"/>
            </a:rPr>
            <a:t>６</a:t>
          </a:r>
          <a:r>
            <a:rPr kumimoji="1" lang="ja-JP" altLang="ja-JP" sz="1000" b="0" i="0" baseline="0">
              <a:solidFill>
                <a:sysClr val="windowText" lastClr="000000"/>
              </a:solidFill>
              <a:effectLst/>
              <a:latin typeface="+mn-lt"/>
              <a:ea typeface="+mn-ea"/>
              <a:cs typeface="+mn-cs"/>
            </a:rPr>
            <a:t>年度は、</a:t>
          </a:r>
          <a:r>
            <a:rPr kumimoji="1" lang="ja-JP" altLang="en-US" sz="1000" b="0" i="0" baseline="0">
              <a:solidFill>
                <a:sysClr val="windowText" lastClr="000000"/>
              </a:solidFill>
              <a:effectLst/>
              <a:latin typeface="+mn-lt"/>
              <a:ea typeface="+mn-ea"/>
              <a:cs typeface="+mn-cs"/>
            </a:rPr>
            <a:t>地方特例交付金や普通交付税の増などによる</a:t>
          </a:r>
          <a:r>
            <a:rPr kumimoji="1" lang="ja-JP" altLang="ja-JP" sz="1000" b="0" i="0" baseline="0">
              <a:solidFill>
                <a:sysClr val="windowText" lastClr="000000"/>
              </a:solidFill>
              <a:effectLst/>
              <a:latin typeface="+mn-lt"/>
              <a:ea typeface="+mn-ea"/>
              <a:cs typeface="+mn-cs"/>
            </a:rPr>
            <a:t>経常的な収入</a:t>
          </a:r>
          <a:r>
            <a:rPr kumimoji="1" lang="ja-JP" altLang="en-US" sz="1000" b="0" i="0" baseline="0">
              <a:solidFill>
                <a:sysClr val="windowText" lastClr="000000"/>
              </a:solidFill>
              <a:effectLst/>
              <a:latin typeface="+mn-lt"/>
              <a:ea typeface="+mn-ea"/>
              <a:cs typeface="+mn-cs"/>
            </a:rPr>
            <a:t>の伸びが</a:t>
          </a:r>
          <a:r>
            <a:rPr kumimoji="1" lang="ja-JP" altLang="ja-JP" sz="1000" b="0" i="0" baseline="0">
              <a:solidFill>
                <a:sysClr val="windowText" lastClr="000000"/>
              </a:solidFill>
              <a:effectLst/>
              <a:latin typeface="+mn-lt"/>
              <a:ea typeface="+mn-ea"/>
              <a:cs typeface="+mn-cs"/>
            </a:rPr>
            <a:t>、人件費や扶助費の増など</a:t>
          </a:r>
          <a:r>
            <a:rPr kumimoji="1" lang="ja-JP" altLang="en-US" sz="1000" b="0" i="0" baseline="0">
              <a:solidFill>
                <a:sysClr val="windowText" lastClr="000000"/>
              </a:solidFill>
              <a:effectLst/>
              <a:latin typeface="+mn-lt"/>
              <a:ea typeface="+mn-ea"/>
              <a:cs typeface="+mn-cs"/>
            </a:rPr>
            <a:t>による</a:t>
          </a:r>
          <a:r>
            <a:rPr kumimoji="1" lang="ja-JP" altLang="ja-JP" sz="1000" b="0" i="0" baseline="0">
              <a:solidFill>
                <a:sysClr val="windowText" lastClr="000000"/>
              </a:solidFill>
              <a:effectLst/>
              <a:latin typeface="+mn-lt"/>
              <a:ea typeface="+mn-ea"/>
              <a:cs typeface="+mn-cs"/>
            </a:rPr>
            <a:t>経常的経費</a:t>
          </a:r>
          <a:r>
            <a:rPr kumimoji="1" lang="ja-JP" altLang="en-US" sz="1000" b="0" i="0" baseline="0">
              <a:solidFill>
                <a:sysClr val="windowText" lastClr="000000"/>
              </a:solidFill>
              <a:effectLst/>
              <a:latin typeface="+mn-lt"/>
              <a:ea typeface="+mn-ea"/>
              <a:cs typeface="+mn-cs"/>
            </a:rPr>
            <a:t>の伸びを上回ったことにより</a:t>
          </a:r>
          <a:r>
            <a:rPr kumimoji="1" lang="ja-JP" altLang="ja-JP" sz="1000" b="0" i="0" baseline="0">
              <a:solidFill>
                <a:sysClr val="windowText" lastClr="000000"/>
              </a:solidFill>
              <a:effectLst/>
              <a:latin typeface="+mn-lt"/>
              <a:ea typeface="+mn-ea"/>
              <a:cs typeface="+mn-cs"/>
            </a:rPr>
            <a:t>、経常収支比率は</a:t>
          </a:r>
          <a:r>
            <a:rPr kumimoji="1" lang="en-US" altLang="ja-JP" sz="1000" b="0" i="0" baseline="0">
              <a:solidFill>
                <a:sysClr val="windowText" lastClr="000000"/>
              </a:solidFill>
              <a:effectLst/>
              <a:latin typeface="+mn-lt"/>
              <a:ea typeface="+mn-ea"/>
              <a:cs typeface="+mn-cs"/>
            </a:rPr>
            <a:t>2.7</a:t>
          </a:r>
          <a:r>
            <a:rPr kumimoji="1" lang="ja-JP" altLang="ja-JP" sz="1000" b="0" i="0" baseline="0">
              <a:solidFill>
                <a:sysClr val="windowText" lastClr="000000"/>
              </a:solidFill>
              <a:effectLst/>
              <a:latin typeface="+mn-lt"/>
              <a:ea typeface="+mn-ea"/>
              <a:cs typeface="+mn-cs"/>
            </a:rPr>
            <a:t>ポイント</a:t>
          </a:r>
          <a:r>
            <a:rPr kumimoji="1" lang="ja-JP" altLang="en-US" sz="1000" b="0" i="0" baseline="0">
              <a:solidFill>
                <a:sysClr val="windowText" lastClr="000000"/>
              </a:solidFill>
              <a:effectLst/>
              <a:latin typeface="+mn-lt"/>
              <a:ea typeface="+mn-ea"/>
              <a:cs typeface="+mn-cs"/>
            </a:rPr>
            <a:t>改善</a:t>
          </a:r>
          <a:r>
            <a:rPr kumimoji="1" lang="ja-JP" altLang="ja-JP" sz="1000" b="0" i="0" baseline="0">
              <a:solidFill>
                <a:sysClr val="windowText" lastClr="000000"/>
              </a:solidFill>
              <a:effectLst/>
              <a:latin typeface="+mn-lt"/>
              <a:ea typeface="+mn-ea"/>
              <a:cs typeface="+mn-cs"/>
            </a:rPr>
            <a:t>し、類似団体平均を</a:t>
          </a:r>
          <a:r>
            <a:rPr kumimoji="1" lang="ja-JP" altLang="en-US" sz="1000" b="0" i="0" baseline="0">
              <a:solidFill>
                <a:sysClr val="windowText" lastClr="000000"/>
              </a:solidFill>
              <a:effectLst/>
              <a:latin typeface="+mn-lt"/>
              <a:ea typeface="+mn-ea"/>
              <a:cs typeface="+mn-cs"/>
            </a:rPr>
            <a:t>下</a:t>
          </a:r>
          <a:r>
            <a:rPr kumimoji="1" lang="ja-JP" altLang="ja-JP" sz="1000" b="0" i="0" baseline="0">
              <a:solidFill>
                <a:sysClr val="windowText" lastClr="000000"/>
              </a:solidFill>
              <a:effectLst/>
              <a:latin typeface="+mn-lt"/>
              <a:ea typeface="+mn-ea"/>
              <a:cs typeface="+mn-cs"/>
            </a:rPr>
            <a:t>回った。</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今後は、医療費や障害者福祉事業などの扶助費の増に加えて、老朽化した公共施設の改修や新庁舎整備などの大規模事業に係る公債費の増も見込まれることから、経常収支比率</a:t>
          </a:r>
          <a:r>
            <a:rPr kumimoji="1" lang="ja-JP" altLang="en-US" sz="1000" b="0" i="0" baseline="0">
              <a:solidFill>
                <a:sysClr val="windowText" lastClr="000000"/>
              </a:solidFill>
              <a:effectLst/>
              <a:latin typeface="+mn-lt"/>
              <a:ea typeface="+mn-ea"/>
              <a:cs typeface="+mn-cs"/>
            </a:rPr>
            <a:t>は</a:t>
          </a:r>
          <a:r>
            <a:rPr kumimoji="1" lang="ja-JP" altLang="ja-JP" sz="1000" b="0" i="0" baseline="0">
              <a:solidFill>
                <a:sysClr val="windowText" lastClr="000000"/>
              </a:solidFill>
              <a:effectLst/>
              <a:latin typeface="+mn-lt"/>
              <a:ea typeface="+mn-ea"/>
              <a:cs typeface="+mn-cs"/>
            </a:rPr>
            <a:t>悪化することが予測される。将来にわたり持続可能な財政基盤の確立を図るため、５年度に策定したちた行革プラン</a:t>
          </a:r>
          <a:r>
            <a:rPr kumimoji="1" lang="en-US" altLang="ja-JP" sz="1000" b="0" i="0" baseline="0">
              <a:solidFill>
                <a:sysClr val="windowText" lastClr="000000"/>
              </a:solidFill>
              <a:effectLst/>
              <a:latin typeface="+mn-lt"/>
              <a:ea typeface="+mn-ea"/>
              <a:cs typeface="+mn-cs"/>
            </a:rPr>
            <a:t>2024</a:t>
          </a:r>
          <a:r>
            <a:rPr kumimoji="1" lang="ja-JP" altLang="ja-JP" sz="1000" b="0" i="0" baseline="0">
              <a:solidFill>
                <a:sysClr val="windowText" lastClr="000000"/>
              </a:solidFill>
              <a:effectLst/>
              <a:latin typeface="+mn-lt"/>
              <a:ea typeface="+mn-ea"/>
              <a:cs typeface="+mn-cs"/>
            </a:rPr>
            <a:t>に基づき、事務事業の見直しや人件費の抑制などによる経常経費の削減に取り組むことで、経常収支比率の改善を図る。</a:t>
          </a:r>
          <a:endParaRPr lang="ja-JP" altLang="ja-JP" sz="11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72072</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73422"/>
          <a:ext cx="8382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64</xdr:row>
      <xdr:rowOff>63500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1913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04513"/>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63</xdr:row>
      <xdr:rowOff>84138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04513"/>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37799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12700</xdr:rowOff>
    </xdr:from>
    <xdr:to>
      <xdr:col>19</xdr:col>
      <xdr:colOff>184150</xdr:colOff>
      <xdr:row>64</xdr:row>
      <xdr:rowOff>114300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99077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7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145115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人件費は、給与改定による給料や期末勤勉手当の増などにより増額となった。今後は、効率的な組織運営による職員定数の適正化、業務の外部委託化、施設の指定管理者制度への移行などを進めることで人件費削減に取り組む。</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物件費は、</a:t>
          </a:r>
          <a:r>
            <a:rPr kumimoji="1" lang="ja-JP" altLang="ja-JP" sz="1000" b="0" i="0" baseline="0">
              <a:solidFill>
                <a:schemeClr val="dk1"/>
              </a:solidFill>
              <a:effectLst/>
              <a:latin typeface="+mn-lt"/>
              <a:ea typeface="+mn-ea"/>
              <a:cs typeface="+mn-cs"/>
            </a:rPr>
            <a:t>令和６年度から</a:t>
          </a:r>
          <a:r>
            <a:rPr kumimoji="1" lang="ja-JP" altLang="ja-JP" sz="1000" b="0" i="0" baseline="0">
              <a:solidFill>
                <a:sysClr val="windowText" lastClr="000000"/>
              </a:solidFill>
              <a:effectLst/>
              <a:latin typeface="+mn-lt"/>
              <a:ea typeface="+mn-ea"/>
              <a:cs typeface="+mn-cs"/>
            </a:rPr>
            <a:t>ごみ処理施設が西知多医療厚生組合での運営に</a:t>
          </a:r>
          <a:r>
            <a:rPr kumimoji="1" lang="ja-JP" altLang="en-US" sz="1000" b="0" i="0" baseline="0">
              <a:solidFill>
                <a:sysClr val="windowText" lastClr="000000"/>
              </a:solidFill>
              <a:effectLst/>
              <a:latin typeface="+mn-lt"/>
              <a:ea typeface="+mn-ea"/>
              <a:cs typeface="+mn-cs"/>
            </a:rPr>
            <a:t>移行した</a:t>
          </a:r>
          <a:r>
            <a:rPr kumimoji="1" lang="ja-JP" altLang="ja-JP" sz="1000" b="0" i="0" baseline="0">
              <a:solidFill>
                <a:sysClr val="windowText" lastClr="000000"/>
              </a:solidFill>
              <a:effectLst/>
              <a:latin typeface="+mn-lt"/>
              <a:ea typeface="+mn-ea"/>
              <a:cs typeface="+mn-cs"/>
            </a:rPr>
            <a:t>ことに伴い、大幅</a:t>
          </a:r>
          <a:r>
            <a:rPr kumimoji="1" lang="ja-JP" altLang="en-US" sz="1000" b="0" i="0" baseline="0">
              <a:solidFill>
                <a:sysClr val="windowText" lastClr="000000"/>
              </a:solidFill>
              <a:effectLst/>
              <a:latin typeface="+mn-lt"/>
              <a:ea typeface="+mn-ea"/>
              <a:cs typeface="+mn-cs"/>
            </a:rPr>
            <a:t>に減少したが、今後は物価高騰や労務単価の上昇による増加が見込まれるため、引き続き事業内容の見直しなどに取り組む。</a:t>
          </a:r>
          <a:r>
            <a:rPr kumimoji="1" lang="ja-JP" altLang="ja-JP" sz="1000" b="0" i="0" baseline="0">
              <a:solidFill>
                <a:sysClr val="windowText" lastClr="000000"/>
              </a:solidFill>
              <a:effectLst/>
              <a:latin typeface="+mn-lt"/>
              <a:ea typeface="+mn-ea"/>
              <a:cs typeface="+mn-cs"/>
            </a:rPr>
            <a:t>維持補修費は公共施設の老朽化により増加が見込まれるため、「公共施設等総合管理計画」に沿って</a:t>
          </a:r>
          <a:r>
            <a:rPr kumimoji="1" lang="ja-JP" altLang="en-US" sz="1000" b="0" i="0" baseline="0">
              <a:solidFill>
                <a:sysClr val="windowText" lastClr="000000"/>
              </a:solidFill>
              <a:effectLst/>
              <a:latin typeface="+mn-lt"/>
              <a:ea typeface="+mn-ea"/>
              <a:cs typeface="+mn-cs"/>
            </a:rPr>
            <a:t>適切な施設配置や規模による運営を目指すことで、</a:t>
          </a:r>
          <a:r>
            <a:rPr kumimoji="1" lang="ja-JP" altLang="ja-JP" sz="1000" b="0" i="0" baseline="0">
              <a:solidFill>
                <a:sysClr val="windowText" lastClr="000000"/>
              </a:solidFill>
              <a:effectLst/>
              <a:latin typeface="+mn-lt"/>
              <a:ea typeface="+mn-ea"/>
              <a:cs typeface="+mn-cs"/>
            </a:rPr>
            <a:t>維持管理経費の</a:t>
          </a:r>
          <a:r>
            <a:rPr kumimoji="1" lang="ja-JP" altLang="en-US" sz="1000" b="0" i="0" baseline="0">
              <a:solidFill>
                <a:sysClr val="windowText" lastClr="000000"/>
              </a:solidFill>
              <a:effectLst/>
              <a:latin typeface="+mn-lt"/>
              <a:ea typeface="+mn-ea"/>
              <a:cs typeface="+mn-cs"/>
            </a:rPr>
            <a:t>抑制を図る。</a:t>
          </a:r>
          <a:endParaRPr lang="ja-JP" altLang="ja-JP" sz="11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127589</xdr:rowOff>
    </xdr:from>
    <xdr:to>
      <xdr:col>23</xdr:col>
      <xdr:colOff>133350</xdr:colOff>
      <xdr:row>82</xdr:row>
      <xdr:rowOff>165418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186489"/>
          <a:ext cx="838200" cy="3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102848</xdr:rowOff>
    </xdr:from>
    <xdr:to>
      <xdr:col>19</xdr:col>
      <xdr:colOff>133350</xdr:colOff>
      <xdr:row>82</xdr:row>
      <xdr:rowOff>165418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61748"/>
          <a:ext cx="889000" cy="6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56671</xdr:rowOff>
    </xdr:from>
    <xdr:to>
      <xdr:col>15</xdr:col>
      <xdr:colOff>82550</xdr:colOff>
      <xdr:row>82</xdr:row>
      <xdr:rowOff>102848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15571"/>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47284</xdr:rowOff>
    </xdr:from>
    <xdr:to>
      <xdr:col>11</xdr:col>
      <xdr:colOff>31750</xdr:colOff>
      <xdr:row>82</xdr:row>
      <xdr:rowOff>56671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6184"/>
          <a:ext cx="889000" cy="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76789</xdr:rowOff>
    </xdr:from>
    <xdr:to>
      <xdr:col>23</xdr:col>
      <xdr:colOff>184150</xdr:colOff>
      <xdr:row>83</xdr:row>
      <xdr:rowOff>6939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3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93316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114618</xdr:rowOff>
    </xdr:from>
    <xdr:to>
      <xdr:col>19</xdr:col>
      <xdr:colOff>184150</xdr:colOff>
      <xdr:row>83</xdr:row>
      <xdr:rowOff>44768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29545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59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52048</xdr:rowOff>
    </xdr:from>
    <xdr:to>
      <xdr:col>15</xdr:col>
      <xdr:colOff>133350</xdr:colOff>
      <xdr:row>82</xdr:row>
      <xdr:rowOff>153648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1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163825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7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5871</xdr:rowOff>
    </xdr:from>
    <xdr:to>
      <xdr:col>11</xdr:col>
      <xdr:colOff>82550</xdr:colOff>
      <xdr:row>82</xdr:row>
      <xdr:rowOff>107471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117648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167934</xdr:rowOff>
    </xdr:from>
    <xdr:to>
      <xdr:col>7</xdr:col>
      <xdr:colOff>31750</xdr:colOff>
      <xdr:row>82</xdr:row>
      <xdr:rowOff>98084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108261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ラスパイレス指数は、前年から</a:t>
          </a:r>
          <a:r>
            <a:rPr kumimoji="1" lang="en-US" altLang="ja-JP" sz="1000">
              <a:solidFill>
                <a:schemeClr val="dk1"/>
              </a:solidFill>
              <a:effectLst/>
              <a:latin typeface="+mn-lt"/>
              <a:ea typeface="+mn-ea"/>
              <a:cs typeface="+mn-cs"/>
            </a:rPr>
            <a:t>3.8</a:t>
          </a:r>
          <a:r>
            <a:rPr kumimoji="1" lang="ja-JP" altLang="ja-JP" sz="1000">
              <a:solidFill>
                <a:schemeClr val="dk1"/>
              </a:solidFill>
              <a:effectLst/>
              <a:latin typeface="+mn-lt"/>
              <a:ea typeface="+mn-ea"/>
              <a:cs typeface="+mn-cs"/>
            </a:rPr>
            <a:t>ポイント上昇したが、経験年数階層における職員分布の変動などによる一時的なものであり、職制の見直しにより副課長職を廃止し、課長職としたことで課長級職員の人数が減少しており、今後も低い水準を保つ見通しである。引き続き第７次定員適正化計画などに基づき、給与の適正化に努める。</a:t>
          </a:r>
          <a:endParaRPr lang="ja-JP" altLang="ja-JP" sz="11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88</xdr:row>
      <xdr:rowOff>51707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84350"/>
          <a:ext cx="838200" cy="65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149679</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208579"/>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82</xdr:row>
      <xdr:rowOff>149679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741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63500</xdr:rowOff>
    </xdr:from>
    <xdr:to>
      <xdr:col>68</xdr:col>
      <xdr:colOff>152400</xdr:colOff>
      <xdr:row>82</xdr:row>
      <xdr:rowOff>115207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1224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907</xdr:rowOff>
    </xdr:from>
    <xdr:to>
      <xdr:col>81</xdr:col>
      <xdr:colOff>95250</xdr:colOff>
      <xdr:row>88</xdr:row>
      <xdr:rowOff>102507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144434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6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12700</xdr:rowOff>
    </xdr:from>
    <xdr:to>
      <xdr:col>64</xdr:col>
      <xdr:colOff>152400</xdr:colOff>
      <xdr:row>82</xdr:row>
      <xdr:rowOff>114300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普通会計部門から公営企業等会計部門への人事異動などにより、前年度から</a:t>
          </a:r>
          <a:r>
            <a:rPr kumimoji="1" lang="en-US" altLang="ja-JP" sz="1000">
              <a:solidFill>
                <a:schemeClr val="dk1"/>
              </a:solidFill>
              <a:effectLst/>
              <a:latin typeface="+mn-lt"/>
              <a:ea typeface="+mn-ea"/>
              <a:cs typeface="+mn-cs"/>
            </a:rPr>
            <a:t>0.04</a:t>
          </a:r>
          <a:r>
            <a:rPr kumimoji="1" lang="ja-JP" altLang="ja-JP" sz="1000">
              <a:solidFill>
                <a:schemeClr val="dk1"/>
              </a:solidFill>
              <a:effectLst/>
              <a:latin typeface="+mn-lt"/>
              <a:ea typeface="+mn-ea"/>
              <a:cs typeface="+mn-cs"/>
            </a:rPr>
            <a:t>人減少した。今後も、職員の採用数の平準化、再任用職員の職員数の管理等、第７次定員適正化計画に沿って、職員定数の適正化に努める。</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145234</xdr:rowOff>
    </xdr:from>
    <xdr:to>
      <xdr:col>81</xdr:col>
      <xdr:colOff>44450</xdr:colOff>
      <xdr:row>61</xdr:row>
      <xdr:rowOff>152128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60368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152128</xdr:rowOff>
    </xdr:from>
    <xdr:to>
      <xdr:col>77</xdr:col>
      <xdr:colOff>44450</xdr:colOff>
      <xdr:row>61</xdr:row>
      <xdr:rowOff>160746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610578"/>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143510</xdr:rowOff>
    </xdr:from>
    <xdr:to>
      <xdr:col>72</xdr:col>
      <xdr:colOff>203200</xdr:colOff>
      <xdr:row>61</xdr:row>
      <xdr:rowOff>160746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0196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134892</xdr:rowOff>
    </xdr:from>
    <xdr:to>
      <xdr:col>68</xdr:col>
      <xdr:colOff>152400</xdr:colOff>
      <xdr:row>61</xdr:row>
      <xdr:rowOff>143510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9334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94434</xdr:rowOff>
    </xdr:from>
    <xdr:to>
      <xdr:col>81</xdr:col>
      <xdr:colOff>95250</xdr:colOff>
      <xdr:row>62</xdr:row>
      <xdr:rowOff>24584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66511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2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101328</xdr:rowOff>
    </xdr:from>
    <xdr:to>
      <xdr:col>77</xdr:col>
      <xdr:colOff>95250</xdr:colOff>
      <xdr:row>62</xdr:row>
      <xdr:rowOff>31478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109946</xdr:rowOff>
    </xdr:from>
    <xdr:to>
      <xdr:col>73</xdr:col>
      <xdr:colOff>44450</xdr:colOff>
      <xdr:row>62</xdr:row>
      <xdr:rowOff>40096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24873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92710</xdr:rowOff>
    </xdr:from>
    <xdr:to>
      <xdr:col>68</xdr:col>
      <xdr:colOff>203200</xdr:colOff>
      <xdr:row>62</xdr:row>
      <xdr:rowOff>22860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7637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84092</xdr:rowOff>
    </xdr:from>
    <xdr:to>
      <xdr:col>64</xdr:col>
      <xdr:colOff>152400</xdr:colOff>
      <xdr:row>62</xdr:row>
      <xdr:rowOff>14242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4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170469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2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令和</a:t>
          </a:r>
          <a:r>
            <a:rPr kumimoji="1" lang="ja-JP" altLang="en-US" sz="1000" b="0" i="0" baseline="0">
              <a:solidFill>
                <a:sysClr val="windowText" lastClr="000000"/>
              </a:solidFill>
              <a:effectLst/>
              <a:latin typeface="+mn-lt"/>
              <a:ea typeface="+mn-ea"/>
              <a:cs typeface="+mn-cs"/>
            </a:rPr>
            <a:t>６</a:t>
          </a:r>
          <a:r>
            <a:rPr kumimoji="1" lang="ja-JP" altLang="ja-JP" sz="1000" b="0" i="0" baseline="0">
              <a:solidFill>
                <a:sysClr val="windowText" lastClr="000000"/>
              </a:solidFill>
              <a:effectLst/>
              <a:latin typeface="+mn-lt"/>
              <a:ea typeface="+mn-ea"/>
              <a:cs typeface="+mn-cs"/>
            </a:rPr>
            <a:t>年度の実質公債費比率は前年度から</a:t>
          </a:r>
          <a:r>
            <a:rPr kumimoji="1" lang="en-US" altLang="ja-JP" sz="1000" b="0" i="0" baseline="0">
              <a:solidFill>
                <a:sysClr val="windowText" lastClr="000000"/>
              </a:solidFill>
              <a:effectLst/>
              <a:latin typeface="+mn-lt"/>
              <a:ea typeface="+mn-ea"/>
              <a:cs typeface="+mn-cs"/>
            </a:rPr>
            <a:t>0.4</a:t>
          </a:r>
          <a:r>
            <a:rPr kumimoji="1" lang="ja-JP" altLang="ja-JP" sz="1000" b="0" i="0" baseline="0">
              <a:solidFill>
                <a:sysClr val="windowText" lastClr="000000"/>
              </a:solidFill>
              <a:effectLst/>
              <a:latin typeface="+mn-lt"/>
              <a:ea typeface="+mn-ea"/>
              <a:cs typeface="+mn-cs"/>
            </a:rPr>
            <a:t>ポイント増加した。増の主な理由としては、</a:t>
          </a:r>
          <a:r>
            <a:rPr kumimoji="1" lang="ja-JP" altLang="en-US" sz="1000" b="0" i="0" baseline="0">
              <a:solidFill>
                <a:sysClr val="windowText" lastClr="000000"/>
              </a:solidFill>
              <a:effectLst/>
              <a:latin typeface="+mn-lt"/>
              <a:ea typeface="+mn-ea"/>
              <a:cs typeface="+mn-cs"/>
            </a:rPr>
            <a:t>４</a:t>
          </a:r>
          <a:r>
            <a:rPr kumimoji="1" lang="ja-JP" altLang="ja-JP" sz="1000" b="0" i="0" baseline="0">
              <a:solidFill>
                <a:sysClr val="windowText" lastClr="000000"/>
              </a:solidFill>
              <a:effectLst/>
              <a:latin typeface="+mn-lt"/>
              <a:ea typeface="+mn-ea"/>
              <a:cs typeface="+mn-cs"/>
            </a:rPr>
            <a:t>年度に借入れた</a:t>
          </a:r>
          <a:r>
            <a:rPr kumimoji="1" lang="ja-JP" altLang="en-US" sz="1000" b="0" i="0" baseline="0">
              <a:solidFill>
                <a:sysClr val="windowText" lastClr="000000"/>
              </a:solidFill>
              <a:effectLst/>
              <a:latin typeface="+mn-lt"/>
              <a:ea typeface="+mn-ea"/>
              <a:cs typeface="+mn-cs"/>
            </a:rPr>
            <a:t>学校教育施設等整備事業</a:t>
          </a:r>
          <a:r>
            <a:rPr kumimoji="1" lang="ja-JP" altLang="ja-JP" sz="1000" b="0" i="0" baseline="0">
              <a:solidFill>
                <a:sysClr val="windowText" lastClr="000000"/>
              </a:solidFill>
              <a:effectLst/>
              <a:latin typeface="+mn-lt"/>
              <a:ea typeface="+mn-ea"/>
              <a:cs typeface="+mn-cs"/>
            </a:rPr>
            <a:t>に係る地方債の元金償還が開始したことによる公債費の増などが挙げられる。</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類似団体平均を下回っているが、増加傾向にあり、今後の見通しとしては、老朽化した公共施設の改修や新庁舎整備などの大規模事業に係る地方債の発行が予定されていることから、実質公債費比率は上昇が続くことが見込まれる。引き続き節度ある借り入れに努めるとともに、普通交付税で財政措置のある事業を中心に起債することにより、実質公債費比率の適正な水準の維持に努める。</a:t>
          </a:r>
          <a:endParaRPr lang="ja-JP" altLang="ja-JP" sz="11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129540</xdr:rowOff>
    </xdr:from>
    <xdr:to>
      <xdr:col>81</xdr:col>
      <xdr:colOff>44450</xdr:colOff>
      <xdr:row>39</xdr:row>
      <xdr:rowOff>161713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1609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65194</xdr:rowOff>
    </xdr:from>
    <xdr:to>
      <xdr:col>77</xdr:col>
      <xdr:colOff>44450</xdr:colOff>
      <xdr:row>39</xdr:row>
      <xdr:rowOff>129540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517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39</xdr:row>
      <xdr:rowOff>65194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9544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115994</xdr:rowOff>
    </xdr:from>
    <xdr:to>
      <xdr:col>68</xdr:col>
      <xdr:colOff>152400</xdr:colOff>
      <xdr:row>39</xdr:row>
      <xdr:rowOff>8890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310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110913</xdr:rowOff>
    </xdr:from>
    <xdr:to>
      <xdr:col>81</xdr:col>
      <xdr:colOff>95250</xdr:colOff>
      <xdr:row>40</xdr:row>
      <xdr:rowOff>41063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127440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4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78740</xdr:rowOff>
    </xdr:from>
    <xdr:to>
      <xdr:col>77</xdr:col>
      <xdr:colOff>95250</xdr:colOff>
      <xdr:row>40</xdr:row>
      <xdr:rowOff>8890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19067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14394</xdr:rowOff>
    </xdr:from>
    <xdr:to>
      <xdr:col>73</xdr:col>
      <xdr:colOff>44450</xdr:colOff>
      <xdr:row>39</xdr:row>
      <xdr:rowOff>115994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126171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65194</xdr:rowOff>
    </xdr:from>
    <xdr:to>
      <xdr:col>64</xdr:col>
      <xdr:colOff>152400</xdr:colOff>
      <xdr:row>38</xdr:row>
      <xdr:rowOff>166794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5520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令和</a:t>
          </a:r>
          <a:r>
            <a:rPr kumimoji="1" lang="ja-JP" altLang="en-US" sz="1000" b="0" i="0" baseline="0">
              <a:solidFill>
                <a:sysClr val="windowText" lastClr="000000"/>
              </a:solidFill>
              <a:effectLst/>
              <a:latin typeface="+mn-lt"/>
              <a:ea typeface="+mn-ea"/>
              <a:cs typeface="+mn-cs"/>
            </a:rPr>
            <a:t>６</a:t>
          </a:r>
          <a:r>
            <a:rPr kumimoji="1" lang="ja-JP" altLang="ja-JP" sz="1000" b="0" i="0" baseline="0">
              <a:solidFill>
                <a:sysClr val="windowText" lastClr="000000"/>
              </a:solidFill>
              <a:effectLst/>
              <a:latin typeface="+mn-lt"/>
              <a:ea typeface="+mn-ea"/>
              <a:cs typeface="+mn-cs"/>
            </a:rPr>
            <a:t>年度の将来負担比率は</a:t>
          </a:r>
          <a:r>
            <a:rPr kumimoji="1" lang="en-US" altLang="ja-JP" sz="1000" b="0" i="0" baseline="0">
              <a:solidFill>
                <a:sysClr val="windowText" lastClr="000000"/>
              </a:solidFill>
              <a:effectLst/>
              <a:latin typeface="+mn-lt"/>
              <a:ea typeface="+mn-ea"/>
              <a:cs typeface="+mn-cs"/>
            </a:rPr>
            <a:t>20.0</a:t>
          </a:r>
          <a:r>
            <a:rPr kumimoji="1" lang="ja-JP" altLang="ja-JP" sz="1000" b="0" i="0" baseline="0">
              <a:solidFill>
                <a:sysClr val="windowText" lastClr="000000"/>
              </a:solidFill>
              <a:effectLst/>
              <a:latin typeface="+mn-lt"/>
              <a:ea typeface="+mn-ea"/>
              <a:cs typeface="+mn-cs"/>
            </a:rPr>
            <a:t>％で、前年度から</a:t>
          </a:r>
          <a:r>
            <a:rPr kumimoji="1" lang="en-US" altLang="ja-JP" sz="1000" b="0" i="0" baseline="0">
              <a:solidFill>
                <a:sysClr val="windowText" lastClr="000000"/>
              </a:solidFill>
              <a:effectLst/>
              <a:latin typeface="+mn-lt"/>
              <a:ea typeface="+mn-ea"/>
              <a:cs typeface="+mn-cs"/>
            </a:rPr>
            <a:t>0.7</a:t>
          </a:r>
          <a:r>
            <a:rPr kumimoji="1" lang="ja-JP" altLang="ja-JP" sz="1000" b="0" i="0" baseline="0">
              <a:solidFill>
                <a:sysClr val="windowText" lastClr="000000"/>
              </a:solidFill>
              <a:effectLst/>
              <a:latin typeface="+mn-lt"/>
              <a:ea typeface="+mn-ea"/>
              <a:cs typeface="+mn-cs"/>
            </a:rPr>
            <a:t>ポイント増加し、</a:t>
          </a:r>
          <a:r>
            <a:rPr kumimoji="1" lang="en-US" altLang="ja-JP" sz="1000" b="0" i="0" baseline="0">
              <a:solidFill>
                <a:sysClr val="windowText" lastClr="000000"/>
              </a:solidFill>
              <a:effectLst/>
              <a:latin typeface="+mn-lt"/>
              <a:ea typeface="+mn-ea"/>
              <a:cs typeface="+mn-cs"/>
            </a:rPr>
            <a:t>2</a:t>
          </a:r>
          <a:r>
            <a:rPr kumimoji="1" lang="ja-JP" altLang="en-US" sz="1000" b="0" i="0" baseline="0">
              <a:solidFill>
                <a:sysClr val="windowText" lastClr="000000"/>
              </a:solidFill>
              <a:effectLst/>
              <a:latin typeface="+mn-lt"/>
              <a:ea typeface="+mn-ea"/>
              <a:cs typeface="+mn-cs"/>
            </a:rPr>
            <a:t>か年連続で</a:t>
          </a:r>
          <a:r>
            <a:rPr kumimoji="1" lang="ja-JP" altLang="ja-JP" sz="1000" b="0" i="0" baseline="0">
              <a:solidFill>
                <a:sysClr val="windowText" lastClr="000000"/>
              </a:solidFill>
              <a:effectLst/>
              <a:latin typeface="+mn-lt"/>
              <a:ea typeface="+mn-ea"/>
              <a:cs typeface="+mn-cs"/>
            </a:rPr>
            <a:t>類似団体平均を上回った。これは、西知多医療厚生組合が</a:t>
          </a:r>
          <a:r>
            <a:rPr kumimoji="1" lang="ja-JP" altLang="en-US" sz="1000" b="0" i="0" baseline="0">
              <a:solidFill>
                <a:sysClr val="windowText" lastClr="000000"/>
              </a:solidFill>
              <a:effectLst/>
              <a:latin typeface="+mn-lt"/>
              <a:ea typeface="+mn-ea"/>
              <a:cs typeface="+mn-cs"/>
            </a:rPr>
            <a:t>西知多クリーンセンター</a:t>
          </a:r>
          <a:r>
            <a:rPr kumimoji="1" lang="ja-JP" altLang="ja-JP" sz="1000" b="0" i="0" baseline="0">
              <a:solidFill>
                <a:sysClr val="windowText" lastClr="000000"/>
              </a:solidFill>
              <a:effectLst/>
              <a:latin typeface="+mn-lt"/>
              <a:ea typeface="+mn-ea"/>
              <a:cs typeface="+mn-cs"/>
            </a:rPr>
            <a:t>建設に係る地方債を発行したことなどによるものである。</a:t>
          </a:r>
          <a:endParaRPr lang="ja-JP" altLang="ja-JP" sz="10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今後は、老朽化した公共施設の改修や新庁舎整備などの大規模事業に係る地方債の発行が予定されており、将来負担比率は増加が見込まれることから、事業実施の適正化を図り、財政の健全化に努める。</a:t>
          </a:r>
          <a:endParaRPr lang="ja-JP" altLang="ja-JP" sz="10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57644</xdr:rowOff>
    </xdr:from>
    <xdr:to>
      <xdr:col>81</xdr:col>
      <xdr:colOff>44450</xdr:colOff>
      <xdr:row>15</xdr:row>
      <xdr:rowOff>67028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629394"/>
          <a:ext cx="8382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136596</xdr:rowOff>
    </xdr:from>
    <xdr:to>
      <xdr:col>77</xdr:col>
      <xdr:colOff>44450</xdr:colOff>
      <xdr:row>15</xdr:row>
      <xdr:rowOff>57644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536896"/>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136596</xdr:rowOff>
    </xdr:from>
    <xdr:to>
      <xdr:col>72</xdr:col>
      <xdr:colOff>203200</xdr:colOff>
      <xdr:row>15</xdr:row>
      <xdr:rowOff>40217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36896"/>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5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40217</xdr:rowOff>
    </xdr:from>
    <xdr:to>
      <xdr:col>68</xdr:col>
      <xdr:colOff>152400</xdr:colOff>
      <xdr:row>15</xdr:row>
      <xdr:rowOff>88477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1196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16228</xdr:rowOff>
    </xdr:from>
    <xdr:to>
      <xdr:col>81</xdr:col>
      <xdr:colOff>95250</xdr:colOff>
      <xdr:row>15</xdr:row>
      <xdr:rowOff>117828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8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159755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6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6844</xdr:rowOff>
    </xdr:from>
    <xdr:to>
      <xdr:col>77</xdr:col>
      <xdr:colOff>95250</xdr:colOff>
      <xdr:row>15</xdr:row>
      <xdr:rowOff>108444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93221</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64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85796</xdr:rowOff>
    </xdr:from>
    <xdr:to>
      <xdr:col>73</xdr:col>
      <xdr:colOff>44450</xdr:colOff>
      <xdr:row>15</xdr:row>
      <xdr:rowOff>15946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26123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6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75794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4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37677</xdr:rowOff>
    </xdr:from>
    <xdr:to>
      <xdr:col>64</xdr:col>
      <xdr:colOff>152400</xdr:colOff>
      <xdr:row>15</xdr:row>
      <xdr:rowOff>139277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149454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37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aseline="0">
              <a:solidFill>
                <a:sysClr val="windowText" lastClr="000000"/>
              </a:solidFill>
              <a:effectLst/>
              <a:latin typeface="+mn-lt"/>
              <a:ea typeface="+mn-ea"/>
              <a:cs typeface="+mn-cs"/>
            </a:rPr>
            <a:t>　</a:t>
          </a:r>
          <a:r>
            <a:rPr kumimoji="1" lang="ja-JP" altLang="ja-JP" sz="900">
              <a:solidFill>
                <a:sysClr val="windowText" lastClr="000000"/>
              </a:solidFill>
              <a:effectLst/>
              <a:latin typeface="+mn-lt"/>
              <a:ea typeface="+mn-ea"/>
              <a:cs typeface="+mn-cs"/>
            </a:rPr>
            <a:t>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年度は、給与改定</a:t>
          </a:r>
          <a:r>
            <a:rPr kumimoji="1" lang="ja-JP" altLang="en-US" sz="900">
              <a:solidFill>
                <a:sysClr val="windowText" lastClr="000000"/>
              </a:solidFill>
              <a:effectLst/>
              <a:latin typeface="+mn-lt"/>
              <a:ea typeface="+mn-ea"/>
              <a:cs typeface="+mn-cs"/>
            </a:rPr>
            <a:t>や退職手当</a:t>
          </a:r>
          <a:r>
            <a:rPr kumimoji="1" lang="ja-JP" altLang="ja-JP" sz="900">
              <a:solidFill>
                <a:sysClr val="windowText" lastClr="000000"/>
              </a:solidFill>
              <a:effectLst/>
              <a:latin typeface="+mn-lt"/>
              <a:ea typeface="+mn-ea"/>
              <a:cs typeface="+mn-cs"/>
            </a:rPr>
            <a:t>による増などにより、経常収支比率は、前年度と比べ</a:t>
          </a:r>
          <a:r>
            <a:rPr kumimoji="1" lang="en-US" altLang="ja-JP" sz="900">
              <a:solidFill>
                <a:sysClr val="windowText" lastClr="000000"/>
              </a:solidFill>
              <a:effectLst/>
              <a:latin typeface="+mn-lt"/>
              <a:ea typeface="+mn-ea"/>
              <a:cs typeface="+mn-cs"/>
            </a:rPr>
            <a:t>1.9</a:t>
          </a:r>
          <a:r>
            <a:rPr kumimoji="1" lang="ja-JP" altLang="ja-JP" sz="900">
              <a:solidFill>
                <a:sysClr val="windowText" lastClr="000000"/>
              </a:solidFill>
              <a:effectLst/>
              <a:latin typeface="+mn-lt"/>
              <a:ea typeface="+mn-ea"/>
              <a:cs typeface="+mn-cs"/>
            </a:rPr>
            <a:t>ポイント増加した。</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類似団体と比較して人件費の割合が高い傾向にあることから、今後も効率的な組織運営による職員定数の適正化、業務の外部委託化、施設の指定管理者制度への移行などを進め、人件費の抑制を図る。</a:t>
          </a:r>
          <a:endParaRPr lang="ja-JP" altLang="ja-JP" sz="105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76708</xdr:rowOff>
    </xdr:from>
    <xdr:to>
      <xdr:col>24</xdr:col>
      <xdr:colOff>25400</xdr:colOff>
      <xdr:row>38</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9180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30988</xdr:rowOff>
    </xdr:from>
    <xdr:to>
      <xdr:col>19</xdr:col>
      <xdr:colOff>187325</xdr:colOff>
      <xdr:row>38</xdr:row>
      <xdr:rowOff>76708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460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460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44704</xdr:rowOff>
    </xdr:from>
    <xdr:to>
      <xdr:col>11</xdr:col>
      <xdr:colOff>9525</xdr:colOff>
      <xdr:row>38</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980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112776</xdr:rowOff>
    </xdr:from>
    <xdr:to>
      <xdr:col>24</xdr:col>
      <xdr:colOff>76200</xdr:colOff>
      <xdr:row>39</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84853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25908</xdr:rowOff>
    </xdr:from>
    <xdr:to>
      <xdr:col>20</xdr:col>
      <xdr:colOff>38100</xdr:colOff>
      <xdr:row>38</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112285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165354</xdr:rowOff>
    </xdr:from>
    <xdr:to>
      <xdr:col>11</xdr:col>
      <xdr:colOff>60325</xdr:colOff>
      <xdr:row>38</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80281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85344</xdr:rowOff>
    </xdr:from>
    <xdr:to>
      <xdr:col>6</xdr:col>
      <xdr:colOff>171450</xdr:colOff>
      <xdr:row>39</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a:t>
          </a:r>
          <a:r>
            <a:rPr kumimoji="1" lang="ja-JP" altLang="ja-JP" sz="900" b="0" i="0" baseline="0">
              <a:solidFill>
                <a:sysClr val="windowText" lastClr="000000"/>
              </a:solidFill>
              <a:effectLst/>
              <a:latin typeface="+mn-lt"/>
              <a:ea typeface="+mn-ea"/>
              <a:cs typeface="+mn-cs"/>
            </a:rPr>
            <a:t>ごみ処理施設が西知多医療厚生組合での運営に移行したことに伴い、</a:t>
          </a:r>
          <a:r>
            <a:rPr kumimoji="1" lang="ja-JP" altLang="ja-JP" sz="900">
              <a:solidFill>
                <a:sysClr val="windowText" lastClr="000000"/>
              </a:solidFill>
              <a:effectLst/>
              <a:latin typeface="+mn-lt"/>
              <a:ea typeface="+mn-ea"/>
              <a:cs typeface="+mn-cs"/>
            </a:rPr>
            <a:t>前年度と比べ</a:t>
          </a:r>
          <a:r>
            <a:rPr kumimoji="1" lang="en-US" altLang="ja-JP" sz="900">
              <a:solidFill>
                <a:sysClr val="windowText" lastClr="000000"/>
              </a:solidFill>
              <a:effectLst/>
              <a:latin typeface="+mn-lt"/>
              <a:ea typeface="+mn-ea"/>
              <a:cs typeface="+mn-cs"/>
            </a:rPr>
            <a:t>4.5</a:t>
          </a:r>
          <a:r>
            <a:rPr kumimoji="1" lang="ja-JP" altLang="ja-JP" sz="900">
              <a:solidFill>
                <a:sysClr val="windowText" lastClr="000000"/>
              </a:solidFill>
              <a:effectLst/>
              <a:latin typeface="+mn-lt"/>
              <a:ea typeface="+mn-ea"/>
              <a:cs typeface="+mn-cs"/>
            </a:rPr>
            <a:t>ポイントの</a:t>
          </a:r>
          <a:r>
            <a:rPr kumimoji="1" lang="ja-JP" altLang="en-US" sz="900">
              <a:solidFill>
                <a:sysClr val="windowText" lastClr="000000"/>
              </a:solidFill>
              <a:effectLst/>
              <a:latin typeface="+mn-lt"/>
              <a:ea typeface="+mn-ea"/>
              <a:cs typeface="+mn-cs"/>
            </a:rPr>
            <a:t>大幅減</a:t>
          </a:r>
          <a:r>
            <a:rPr kumimoji="1" lang="ja-JP" altLang="ja-JP" sz="900">
              <a:solidFill>
                <a:sysClr val="windowText" lastClr="000000"/>
              </a:solidFill>
              <a:effectLst/>
              <a:latin typeface="+mn-lt"/>
              <a:ea typeface="+mn-ea"/>
              <a:cs typeface="+mn-cs"/>
            </a:rPr>
            <a:t>となり、類似団体</a:t>
          </a:r>
          <a:r>
            <a:rPr kumimoji="1" lang="ja-JP" altLang="en-US" sz="900">
              <a:solidFill>
                <a:sysClr val="windowText" lastClr="000000"/>
              </a:solidFill>
              <a:effectLst/>
              <a:latin typeface="+mn-lt"/>
              <a:ea typeface="+mn-ea"/>
              <a:cs typeface="+mn-cs"/>
            </a:rPr>
            <a:t>に近い状況となった</a:t>
          </a:r>
          <a:r>
            <a:rPr kumimoji="1" lang="ja-JP" altLang="ja-JP" sz="900">
              <a:solidFill>
                <a:sysClr val="windowText" lastClr="000000"/>
              </a:solidFill>
              <a:effectLst/>
              <a:latin typeface="+mn-lt"/>
              <a:ea typeface="+mn-ea"/>
              <a:cs typeface="+mn-cs"/>
            </a:rPr>
            <a:t>。</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今後は、</a:t>
          </a:r>
          <a:r>
            <a:rPr kumimoji="1" lang="ja-JP" altLang="ja-JP" sz="900" b="0" i="0" baseline="0">
              <a:solidFill>
                <a:sysClr val="windowText" lastClr="000000"/>
              </a:solidFill>
              <a:effectLst/>
              <a:latin typeface="+mn-lt"/>
              <a:ea typeface="+mn-ea"/>
              <a:cs typeface="+mn-cs"/>
            </a:rPr>
            <a:t>物価高騰や労務単価の上昇による増加が見込まれるため、</a:t>
          </a:r>
          <a:r>
            <a:rPr kumimoji="1" lang="ja-JP" altLang="ja-JP" sz="900">
              <a:solidFill>
                <a:sysClr val="windowText" lastClr="000000"/>
              </a:solidFill>
              <a:effectLst/>
              <a:latin typeface="+mn-lt"/>
              <a:ea typeface="+mn-ea"/>
              <a:cs typeface="+mn-cs"/>
            </a:rPr>
            <a:t>引き続き経常経費の削減に努めるとともに、公共施設等総合管理計画などに沿った公共施設の適正配置や管理運営の効率化を進める。</a:t>
          </a:r>
          <a:endParaRPr lang="ja-JP" altLang="ja-JP" sz="105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17</xdr:row>
      <xdr:rowOff>161290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3304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100330</xdr:rowOff>
    </xdr:from>
    <xdr:to>
      <xdr:col>78</xdr:col>
      <xdr:colOff>69850</xdr:colOff>
      <xdr:row>17</xdr:row>
      <xdr:rowOff>161290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14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54610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69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54610</xdr:rowOff>
    </xdr:from>
    <xdr:to>
      <xdr:col>69</xdr:col>
      <xdr:colOff>92075</xdr:colOff>
      <xdr:row>17</xdr:row>
      <xdr:rowOff>115570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692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82567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110490</xdr:rowOff>
    </xdr:from>
    <xdr:to>
      <xdr:col>78</xdr:col>
      <xdr:colOff>120650</xdr:colOff>
      <xdr:row>18</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1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49530</xdr:rowOff>
    </xdr:from>
    <xdr:to>
      <xdr:col>74</xdr:col>
      <xdr:colOff>31750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135907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xdr:rowOff>
    </xdr:from>
    <xdr:to>
      <xdr:col>69</xdr:col>
      <xdr:colOff>142875</xdr:colOff>
      <xdr:row>17</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90187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年度は、子ども医療費などの増により、前年度と比べ</a:t>
          </a:r>
          <a:r>
            <a:rPr kumimoji="1" lang="en-US" altLang="ja-JP" sz="900">
              <a:solidFill>
                <a:sysClr val="windowText" lastClr="000000"/>
              </a:solidFill>
              <a:effectLst/>
              <a:latin typeface="+mn-lt"/>
              <a:ea typeface="+mn-ea"/>
              <a:cs typeface="+mn-cs"/>
            </a:rPr>
            <a:t>0.6</a:t>
          </a:r>
          <a:r>
            <a:rPr kumimoji="1" lang="ja-JP" altLang="ja-JP" sz="900">
              <a:solidFill>
                <a:sysClr val="windowText" lastClr="000000"/>
              </a:solidFill>
              <a:effectLst/>
              <a:latin typeface="+mn-lt"/>
              <a:ea typeface="+mn-ea"/>
              <a:cs typeface="+mn-cs"/>
            </a:rPr>
            <a:t>ポイントの増となった。</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本市は、小中学生の通院や高校生の入院に対して上乗せを実施している子ども医療費を始めとする市単独の扶助費に係る事業を多く実施していることから、類似団体と比較しても高い数値となっており、市の財政を圧迫する一因となっている。加えて、高齢化の進行に伴う医療費や障害福祉事業などの増が予測されることから、今後は、市民ニーズの変化及び高齢化・長寿化の時代に対応しながら事業の見直しを行うことで、扶助費の増大の抑制を図る。</a:t>
          </a:r>
          <a:endParaRPr lang="ja-JP" altLang="ja-JP" sz="105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608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139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48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35378</xdr:rowOff>
    </xdr:from>
    <xdr:to>
      <xdr:col>24</xdr:col>
      <xdr:colOff>76200</xdr:colOff>
      <xdr:row>57</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年度は、前年度と比べ</a:t>
          </a:r>
          <a:r>
            <a:rPr kumimoji="1" lang="en-US" altLang="ja-JP" sz="900">
              <a:solidFill>
                <a:sysClr val="windowText" lastClr="000000"/>
              </a:solidFill>
              <a:effectLst/>
              <a:latin typeface="+mn-lt"/>
              <a:ea typeface="+mn-ea"/>
              <a:cs typeface="+mn-cs"/>
            </a:rPr>
            <a:t>0.1</a:t>
          </a:r>
          <a:r>
            <a:rPr kumimoji="1" lang="ja-JP" altLang="ja-JP" sz="900">
              <a:solidFill>
                <a:sysClr val="windowText" lastClr="000000"/>
              </a:solidFill>
              <a:effectLst/>
              <a:latin typeface="+mn-lt"/>
              <a:ea typeface="+mn-ea"/>
              <a:cs typeface="+mn-cs"/>
            </a:rPr>
            <a:t>ポイントの</a:t>
          </a:r>
          <a:r>
            <a:rPr kumimoji="1" lang="ja-JP" altLang="en-US" sz="900">
              <a:solidFill>
                <a:sysClr val="windowText" lastClr="000000"/>
              </a:solidFill>
              <a:effectLst/>
              <a:latin typeface="+mn-lt"/>
              <a:ea typeface="+mn-ea"/>
              <a:cs typeface="+mn-cs"/>
            </a:rPr>
            <a:t>減</a:t>
          </a:r>
          <a:r>
            <a:rPr kumimoji="1" lang="ja-JP" altLang="ja-JP" sz="900">
              <a:solidFill>
                <a:sysClr val="windowText" lastClr="000000"/>
              </a:solidFill>
              <a:effectLst/>
              <a:latin typeface="+mn-lt"/>
              <a:ea typeface="+mn-ea"/>
              <a:cs typeface="+mn-cs"/>
            </a:rPr>
            <a:t>となったが、これは</a:t>
          </a:r>
          <a:r>
            <a:rPr kumimoji="1" lang="ja-JP" altLang="en-US" sz="900">
              <a:solidFill>
                <a:sysClr val="windowText" lastClr="000000"/>
              </a:solidFill>
              <a:effectLst/>
              <a:latin typeface="+mn-lt"/>
              <a:ea typeface="+mn-ea"/>
              <a:cs typeface="+mn-cs"/>
            </a:rPr>
            <a:t>繰出金などの増を経常的経費全体の増が上回ったことによる。</a:t>
          </a:r>
          <a:endParaRPr kumimoji="1" lang="en-US" altLang="ja-JP" sz="900">
            <a:solidFill>
              <a:sysClr val="windowText" lastClr="000000"/>
            </a:solidFill>
            <a:effectLst/>
            <a:latin typeface="+mn-lt"/>
            <a:ea typeface="+mn-ea"/>
            <a:cs typeface="+mn-cs"/>
          </a:endParaRPr>
        </a:p>
        <a:p>
          <a:r>
            <a:rPr kumimoji="1" lang="ja-JP" altLang="ja-JP" sz="900">
              <a:solidFill>
                <a:sysClr val="windowText" lastClr="000000"/>
              </a:solidFill>
              <a:effectLst/>
              <a:latin typeface="+mn-lt"/>
              <a:ea typeface="+mn-ea"/>
              <a:cs typeface="+mn-cs"/>
            </a:rPr>
            <a:t>　類似団体を大きく下回っている要因としては、介護保険事業を一部知多北部広域連合で実施していることから、繰出金ではなく、補助費等として支出していることが挙げられる。今後は、公共施設の老朽化により施設修繕料の増加が見込まれるため、計画的な修繕と公共施設の適正配置や管理運営の効率化を進める。繰出金についても、高齢化の更なる進行に備え、介護予防や健康増進事業の取組を進めることで医療・介護給付に係る繰出しの抑制に努める。</a:t>
          </a:r>
          <a:endParaRPr lang="ja-JP" altLang="ja-JP" sz="105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140607</xdr:rowOff>
    </xdr:from>
    <xdr:to>
      <xdr:col>82</xdr:col>
      <xdr:colOff>107950</xdr:colOff>
      <xdr:row>55</xdr:row>
      <xdr:rowOff>151493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70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97065</xdr:rowOff>
    </xdr:from>
    <xdr:to>
      <xdr:col>78</xdr:col>
      <xdr:colOff>69850</xdr:colOff>
      <xdr:row>55</xdr:row>
      <xdr:rowOff>151493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5268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53522</xdr:rowOff>
    </xdr:from>
    <xdr:to>
      <xdr:col>73</xdr:col>
      <xdr:colOff>180975</xdr:colOff>
      <xdr:row>55</xdr:row>
      <xdr:rowOff>97065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53522</xdr:rowOff>
    </xdr:from>
    <xdr:to>
      <xdr:col>69</xdr:col>
      <xdr:colOff>92075</xdr:colOff>
      <xdr:row>55</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832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89807</xdr:rowOff>
    </xdr:from>
    <xdr:to>
      <xdr:col>82</xdr:col>
      <xdr:colOff>158750</xdr:colOff>
      <xdr:row>56</xdr:row>
      <xdr:rowOff>19957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106334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100693</xdr:rowOff>
    </xdr:from>
    <xdr:to>
      <xdr:col>78</xdr:col>
      <xdr:colOff>120650</xdr:colOff>
      <xdr:row>56</xdr:row>
      <xdr:rowOff>30843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41020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46265</xdr:rowOff>
    </xdr:from>
    <xdr:to>
      <xdr:col>74</xdr:col>
      <xdr:colOff>31750</xdr:colOff>
      <xdr:row>55</xdr:row>
      <xdr:rowOff>147865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158042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2722</xdr:rowOff>
    </xdr:from>
    <xdr:to>
      <xdr:col>69</xdr:col>
      <xdr:colOff>142875</xdr:colOff>
      <xdr:row>55</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114499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ysClr val="windowText" lastClr="000000"/>
              </a:solidFill>
              <a:effectLst/>
              <a:latin typeface="+mn-lt"/>
              <a:ea typeface="+mn-ea"/>
              <a:cs typeface="+mn-cs"/>
            </a:rPr>
            <a:t>　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年度は、前年度と比べ</a:t>
          </a:r>
          <a:r>
            <a:rPr kumimoji="1" lang="en-US" altLang="ja-JP" sz="900">
              <a:solidFill>
                <a:sysClr val="windowText" lastClr="000000"/>
              </a:solidFill>
              <a:effectLst/>
              <a:latin typeface="+mn-lt"/>
              <a:ea typeface="+mn-ea"/>
              <a:cs typeface="+mn-cs"/>
            </a:rPr>
            <a:t>0.2</a:t>
          </a:r>
          <a:r>
            <a:rPr kumimoji="1" lang="ja-JP" altLang="ja-JP" sz="900">
              <a:solidFill>
                <a:sysClr val="windowText" lastClr="000000"/>
              </a:solidFill>
              <a:effectLst/>
              <a:latin typeface="+mn-lt"/>
              <a:ea typeface="+mn-ea"/>
              <a:cs typeface="+mn-cs"/>
            </a:rPr>
            <a:t>ポイント増加した。</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西知多医療厚生組合及び知多北部広域連合への負担金が高額となっており、依然として類似団体を</a:t>
          </a:r>
          <a:r>
            <a:rPr kumimoji="1" lang="ja-JP" altLang="en-US" sz="900">
              <a:solidFill>
                <a:sysClr val="windowText" lastClr="000000"/>
              </a:solidFill>
              <a:effectLst/>
              <a:latin typeface="+mn-lt"/>
              <a:ea typeface="+mn-ea"/>
              <a:cs typeface="+mn-cs"/>
            </a:rPr>
            <a:t>やや</a:t>
          </a:r>
          <a:r>
            <a:rPr kumimoji="1" lang="ja-JP" altLang="ja-JP" sz="900">
              <a:solidFill>
                <a:sysClr val="windowText" lastClr="000000"/>
              </a:solidFill>
              <a:effectLst/>
              <a:latin typeface="+mn-lt"/>
              <a:ea typeface="+mn-ea"/>
              <a:cs typeface="+mn-cs"/>
            </a:rPr>
            <a:t>上回っている状況である。今後は、各種負担金、補助金の交付内容や補助金額の見直しを行うとともに、企業会計及び一部事務組合等の事業についても適正な事業運営がなされるよう緊密に連携を図る。</a:t>
          </a:r>
          <a:endParaRPr lang="ja-JP" altLang="ja-JP" sz="105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1270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357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36</xdr:row>
      <xdr:rowOff>163576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266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36</xdr:row>
      <xdr:rowOff>154432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26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1270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26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18559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18559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令和</a:t>
          </a:r>
          <a:r>
            <a:rPr kumimoji="1" lang="ja-JP" altLang="en-US" sz="900">
              <a:solidFill>
                <a:sysClr val="windowText" lastClr="000000"/>
              </a:solidFill>
              <a:effectLst/>
              <a:latin typeface="+mn-lt"/>
              <a:ea typeface="+mn-ea"/>
              <a:cs typeface="+mn-cs"/>
            </a:rPr>
            <a:t>６</a:t>
          </a:r>
          <a:r>
            <a:rPr kumimoji="1" lang="ja-JP" altLang="ja-JP" sz="900">
              <a:solidFill>
                <a:sysClr val="windowText" lastClr="000000"/>
              </a:solidFill>
              <a:effectLst/>
              <a:latin typeface="+mn-lt"/>
              <a:ea typeface="+mn-ea"/>
              <a:cs typeface="+mn-cs"/>
            </a:rPr>
            <a:t>年度は、</a:t>
          </a:r>
          <a:r>
            <a:rPr kumimoji="1" lang="ja-JP" altLang="en-US" sz="900">
              <a:solidFill>
                <a:sysClr val="windowText" lastClr="000000"/>
              </a:solidFill>
              <a:effectLst/>
              <a:latin typeface="+mn-lt"/>
              <a:ea typeface="+mn-ea"/>
              <a:cs typeface="+mn-cs"/>
            </a:rPr>
            <a:t>平成</a:t>
          </a:r>
          <a:r>
            <a:rPr kumimoji="1" lang="en-US" altLang="ja-JP" sz="900">
              <a:solidFill>
                <a:sysClr val="windowText" lastClr="000000"/>
              </a:solidFill>
              <a:effectLst/>
              <a:latin typeface="+mn-lt"/>
              <a:ea typeface="+mn-ea"/>
              <a:cs typeface="+mn-cs"/>
            </a:rPr>
            <a:t>15</a:t>
          </a:r>
          <a:r>
            <a:rPr kumimoji="1" lang="ja-JP" altLang="ja-JP" sz="900">
              <a:solidFill>
                <a:sysClr val="windowText" lastClr="000000"/>
              </a:solidFill>
              <a:effectLst/>
              <a:latin typeface="+mn-lt"/>
              <a:ea typeface="+mn-ea"/>
              <a:cs typeface="+mn-cs"/>
            </a:rPr>
            <a:t>年度に借入れを行った臨時財政対策債の償還</a:t>
          </a:r>
          <a:r>
            <a:rPr kumimoji="1" lang="ja-JP" altLang="en-US" sz="900">
              <a:solidFill>
                <a:sysClr val="windowText" lastClr="000000"/>
              </a:solidFill>
              <a:effectLst/>
              <a:latin typeface="+mn-lt"/>
              <a:ea typeface="+mn-ea"/>
              <a:cs typeface="+mn-cs"/>
            </a:rPr>
            <a:t>終了</a:t>
          </a:r>
          <a:r>
            <a:rPr kumimoji="1" lang="ja-JP" altLang="ja-JP" sz="900">
              <a:solidFill>
                <a:sysClr val="windowText" lastClr="000000"/>
              </a:solidFill>
              <a:effectLst/>
              <a:latin typeface="+mn-lt"/>
              <a:ea typeface="+mn-ea"/>
              <a:cs typeface="+mn-cs"/>
            </a:rPr>
            <a:t>などにより、前年度と比べ</a:t>
          </a:r>
          <a:r>
            <a:rPr kumimoji="1" lang="en-US" altLang="ja-JP" sz="900">
              <a:solidFill>
                <a:sysClr val="windowText" lastClr="000000"/>
              </a:solidFill>
              <a:effectLst/>
              <a:latin typeface="+mn-lt"/>
              <a:ea typeface="+mn-ea"/>
              <a:cs typeface="+mn-cs"/>
            </a:rPr>
            <a:t>0.8</a:t>
          </a:r>
          <a:r>
            <a:rPr kumimoji="1" lang="ja-JP" altLang="ja-JP" sz="900">
              <a:solidFill>
                <a:sysClr val="windowText" lastClr="000000"/>
              </a:solidFill>
              <a:effectLst/>
              <a:latin typeface="+mn-lt"/>
              <a:ea typeface="+mn-ea"/>
              <a:cs typeface="+mn-cs"/>
            </a:rPr>
            <a:t>ポイントの</a:t>
          </a:r>
          <a:r>
            <a:rPr kumimoji="1" lang="ja-JP" altLang="en-US" sz="900">
              <a:solidFill>
                <a:sysClr val="windowText" lastClr="000000"/>
              </a:solidFill>
              <a:effectLst/>
              <a:latin typeface="+mn-lt"/>
              <a:ea typeface="+mn-ea"/>
              <a:cs typeface="+mn-cs"/>
            </a:rPr>
            <a:t>減</a:t>
          </a:r>
          <a:r>
            <a:rPr kumimoji="1" lang="ja-JP" altLang="ja-JP" sz="900">
              <a:solidFill>
                <a:sysClr val="windowText" lastClr="000000"/>
              </a:solidFill>
              <a:effectLst/>
              <a:latin typeface="+mn-lt"/>
              <a:ea typeface="+mn-ea"/>
              <a:cs typeface="+mn-cs"/>
            </a:rPr>
            <a:t>となった。これまでの節度ある借入れにより、公債費に係る経常収支比率は類似団体平均を下回っており、地方債残高も減少しているが、新庁舎関連事業など今後</a:t>
          </a:r>
          <a:r>
            <a:rPr kumimoji="1" lang="ja-JP" altLang="en-US" sz="900">
              <a:solidFill>
                <a:sysClr val="windowText" lastClr="000000"/>
              </a:solidFill>
              <a:effectLst/>
              <a:latin typeface="+mn-lt"/>
              <a:ea typeface="+mn-ea"/>
              <a:cs typeface="+mn-cs"/>
            </a:rPr>
            <a:t>は</a:t>
          </a:r>
          <a:r>
            <a:rPr kumimoji="1" lang="ja-JP" altLang="ja-JP" sz="900">
              <a:solidFill>
                <a:sysClr val="windowText" lastClr="000000"/>
              </a:solidFill>
              <a:effectLst/>
              <a:latin typeface="+mn-lt"/>
              <a:ea typeface="+mn-ea"/>
              <a:cs typeface="+mn-cs"/>
            </a:rPr>
            <a:t>増加が見込まれるため、</a:t>
          </a:r>
          <a:r>
            <a:rPr kumimoji="1" lang="ja-JP" altLang="en-US" sz="900">
              <a:solidFill>
                <a:sysClr val="windowText" lastClr="000000"/>
              </a:solidFill>
              <a:effectLst/>
              <a:latin typeface="+mn-lt"/>
              <a:ea typeface="+mn-ea"/>
              <a:cs typeface="+mn-cs"/>
            </a:rPr>
            <a:t>引き続き</a:t>
          </a:r>
          <a:r>
            <a:rPr kumimoji="1" lang="ja-JP" altLang="ja-JP" sz="900">
              <a:solidFill>
                <a:sysClr val="windowText" lastClr="000000"/>
              </a:solidFill>
              <a:effectLst/>
              <a:latin typeface="+mn-lt"/>
              <a:ea typeface="+mn-ea"/>
              <a:cs typeface="+mn-cs"/>
            </a:rPr>
            <a:t>普通建設事業の適正な実施及び公共施設等整備基金等の活用により、市債発行の適正化を図り、公債費の抑制に努める。</a:t>
          </a:r>
          <a:endParaRPr lang="ja-JP" altLang="ja-JP" sz="105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147574</xdr:rowOff>
    </xdr:from>
    <xdr:to>
      <xdr:col>24</xdr:col>
      <xdr:colOff>25400</xdr:colOff>
      <xdr:row>76</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063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xdr:rowOff>
    </xdr:from>
    <xdr:to>
      <xdr:col>19</xdr:col>
      <xdr:colOff>187325</xdr:colOff>
      <xdr:row>76</xdr:row>
      <xdr:rowOff>12700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33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3556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97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138430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7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96774</xdr:rowOff>
    </xdr:from>
    <xdr:to>
      <xdr:col>24</xdr:col>
      <xdr:colOff>76200</xdr:colOff>
      <xdr:row>76</xdr:row>
      <xdr:rowOff>26924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113301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124206</xdr:rowOff>
    </xdr:from>
    <xdr:to>
      <xdr:col>15</xdr:col>
      <xdr:colOff>149225</xdr:colOff>
      <xdr:row>76</xdr:row>
      <xdr:rowOff>54356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64533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a:t>
          </a:r>
          <a:r>
            <a:rPr kumimoji="1" lang="ja-JP" altLang="en-US" sz="900">
              <a:solidFill>
                <a:sysClr val="windowText" lastClr="000000"/>
              </a:solidFill>
              <a:effectLst/>
              <a:latin typeface="+mn-lt"/>
              <a:ea typeface="+mn-ea"/>
              <a:cs typeface="+mn-cs"/>
            </a:rPr>
            <a:t>物件費が大きく減となったことで、</a:t>
          </a:r>
          <a:r>
            <a:rPr kumimoji="1" lang="ja-JP" altLang="ja-JP" sz="900">
              <a:solidFill>
                <a:sysClr val="windowText" lastClr="000000"/>
              </a:solidFill>
              <a:effectLst/>
              <a:latin typeface="+mn-lt"/>
              <a:ea typeface="+mn-ea"/>
              <a:cs typeface="+mn-cs"/>
            </a:rPr>
            <a:t>前年度と比較して</a:t>
          </a:r>
          <a:r>
            <a:rPr kumimoji="1" lang="en-US" altLang="ja-JP" sz="900">
              <a:solidFill>
                <a:sysClr val="windowText" lastClr="000000"/>
              </a:solidFill>
              <a:effectLst/>
              <a:latin typeface="+mn-lt"/>
              <a:ea typeface="+mn-ea"/>
              <a:cs typeface="+mn-cs"/>
            </a:rPr>
            <a:t>2.1</a:t>
          </a:r>
          <a:r>
            <a:rPr kumimoji="1" lang="ja-JP" altLang="ja-JP" sz="900">
              <a:solidFill>
                <a:sysClr val="windowText" lastClr="000000"/>
              </a:solidFill>
              <a:effectLst/>
              <a:latin typeface="+mn-lt"/>
              <a:ea typeface="+mn-ea"/>
              <a:cs typeface="+mn-cs"/>
            </a:rPr>
            <a:t>ポイント</a:t>
          </a:r>
          <a:r>
            <a:rPr kumimoji="1" lang="ja-JP" altLang="en-US" sz="900">
              <a:solidFill>
                <a:sysClr val="windowText" lastClr="000000"/>
              </a:solidFill>
              <a:effectLst/>
              <a:latin typeface="+mn-lt"/>
              <a:ea typeface="+mn-ea"/>
              <a:cs typeface="+mn-cs"/>
            </a:rPr>
            <a:t>の減となったが、依然として</a:t>
          </a:r>
          <a:r>
            <a:rPr kumimoji="1" lang="ja-JP" altLang="ja-JP" sz="900">
              <a:solidFill>
                <a:sysClr val="windowText" lastClr="000000"/>
              </a:solidFill>
              <a:effectLst/>
              <a:latin typeface="+mn-lt"/>
              <a:ea typeface="+mn-ea"/>
              <a:cs typeface="+mn-cs"/>
            </a:rPr>
            <a:t>類似団体平均を上回</a:t>
          </a:r>
          <a:r>
            <a:rPr kumimoji="1" lang="ja-JP" altLang="en-US" sz="900">
              <a:solidFill>
                <a:sysClr val="windowText" lastClr="000000"/>
              </a:solidFill>
              <a:effectLst/>
              <a:latin typeface="+mn-lt"/>
              <a:ea typeface="+mn-ea"/>
              <a:cs typeface="+mn-cs"/>
            </a:rPr>
            <a:t>る状況が続いている。</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a:t>
          </a:r>
          <a:r>
            <a:rPr kumimoji="1" lang="ja-JP" altLang="en-US" sz="900">
              <a:solidFill>
                <a:sysClr val="windowText" lastClr="000000"/>
              </a:solidFill>
              <a:effectLst/>
              <a:latin typeface="+mn-lt"/>
              <a:ea typeface="+mn-ea"/>
              <a:cs typeface="+mn-cs"/>
            </a:rPr>
            <a:t>他団体と比較して割合の高い人件費や扶助費など、</a:t>
          </a:r>
          <a:r>
            <a:rPr kumimoji="1" lang="ja-JP" altLang="ja-JP" sz="900">
              <a:solidFill>
                <a:sysClr val="windowText" lastClr="000000"/>
              </a:solidFill>
              <a:effectLst/>
              <a:latin typeface="+mn-lt"/>
              <a:ea typeface="+mn-ea"/>
              <a:cs typeface="+mn-cs"/>
            </a:rPr>
            <a:t>既存事業の見直しや業務の効率化など経常経費の</a:t>
          </a:r>
          <a:r>
            <a:rPr kumimoji="1" lang="ja-JP" altLang="en-US" sz="900">
              <a:solidFill>
                <a:sysClr val="windowText" lastClr="000000"/>
              </a:solidFill>
              <a:effectLst/>
              <a:latin typeface="+mn-lt"/>
              <a:ea typeface="+mn-ea"/>
              <a:cs typeface="+mn-cs"/>
            </a:rPr>
            <a:t>抑制</a:t>
          </a:r>
          <a:r>
            <a:rPr kumimoji="1" lang="ja-JP" altLang="ja-JP" sz="900">
              <a:solidFill>
                <a:sysClr val="windowText" lastClr="000000"/>
              </a:solidFill>
              <a:effectLst/>
              <a:latin typeface="+mn-lt"/>
              <a:ea typeface="+mn-ea"/>
              <a:cs typeface="+mn-cs"/>
            </a:rPr>
            <a:t>に努める。</a:t>
          </a:r>
          <a:endParaRPr lang="ja-JP" altLang="ja-JP" sz="105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79</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4315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115570</xdr:rowOff>
    </xdr:from>
    <xdr:to>
      <xdr:col>78</xdr:col>
      <xdr:colOff>69850</xdr:colOff>
      <xdr:row>79</xdr:row>
      <xdr:rowOff>31750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1722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31750</xdr:rowOff>
    </xdr:from>
    <xdr:to>
      <xdr:col>73</xdr:col>
      <xdr:colOff>180975</xdr:colOff>
      <xdr:row>77</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334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31750</xdr:rowOff>
    </xdr:from>
    <xdr:to>
      <xdr:col>69</xdr:col>
      <xdr:colOff>92075</xdr:colOff>
      <xdr:row>78</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334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152400</xdr:rowOff>
    </xdr:from>
    <xdr:to>
      <xdr:col>78</xdr:col>
      <xdr:colOff>120650</xdr:colOff>
      <xdr:row>79</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67327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152400</xdr:rowOff>
    </xdr:from>
    <xdr:to>
      <xdr:col>69</xdr:col>
      <xdr:colOff>142875</xdr:colOff>
      <xdr:row>77</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67327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152298</xdr:rowOff>
    </xdr:from>
    <xdr:to>
      <xdr:col>29</xdr:col>
      <xdr:colOff>127000</xdr:colOff>
      <xdr:row>18</xdr:row>
      <xdr:rowOff>126200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4573"/>
          <a:ext cx="647700" cy="145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126200</xdr:rowOff>
    </xdr:from>
    <xdr:to>
      <xdr:col>26</xdr:col>
      <xdr:colOff>50800</xdr:colOff>
      <xdr:row>19</xdr:row>
      <xdr:rowOff>10281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59925"/>
          <a:ext cx="698500" cy="555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10281</xdr:rowOff>
    </xdr:from>
    <xdr:to>
      <xdr:col>22</xdr:col>
      <xdr:colOff>114300</xdr:colOff>
      <xdr:row>19</xdr:row>
      <xdr:rowOff>35465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5456"/>
          <a:ext cx="698500" cy="25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7938</xdr:rowOff>
    </xdr:from>
    <xdr:to>
      <xdr:col>18</xdr:col>
      <xdr:colOff>177800</xdr:colOff>
      <xdr:row>19</xdr:row>
      <xdr:rowOff>35465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13113"/>
          <a:ext cx="698500" cy="27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101498</xdr:rowOff>
    </xdr:from>
    <xdr:to>
      <xdr:col>29</xdr:col>
      <xdr:colOff>177800</xdr:colOff>
      <xdr:row>18</xdr:row>
      <xdr:rowOff>31648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3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73575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5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75400</xdr:rowOff>
    </xdr:from>
    <xdr:to>
      <xdr:col>26</xdr:col>
      <xdr:colOff>101600</xdr:colOff>
      <xdr:row>19</xdr:row>
      <xdr:rowOff>5550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0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161777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5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130931</xdr:rowOff>
    </xdr:from>
    <xdr:to>
      <xdr:col>22</xdr:col>
      <xdr:colOff>165100</xdr:colOff>
      <xdr:row>19</xdr:row>
      <xdr:rowOff>61081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4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45858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5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156115</xdr:rowOff>
    </xdr:from>
    <xdr:to>
      <xdr:col>19</xdr:col>
      <xdr:colOff>38100</xdr:colOff>
      <xdr:row>19</xdr:row>
      <xdr:rowOff>86265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9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71042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128588</xdr:rowOff>
    </xdr:from>
    <xdr:to>
      <xdr:col>15</xdr:col>
      <xdr:colOff>101600</xdr:colOff>
      <xdr:row>19</xdr:row>
      <xdr:rowOff>58738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2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43515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8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73442</xdr:rowOff>
    </xdr:from>
    <xdr:to>
      <xdr:col>29</xdr:col>
      <xdr:colOff>127000</xdr:colOff>
      <xdr:row>36</xdr:row>
      <xdr:rowOff>96139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26692"/>
          <a:ext cx="647700" cy="22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96139</xdr:rowOff>
    </xdr:from>
    <xdr:to>
      <xdr:col>26</xdr:col>
      <xdr:colOff>50800</xdr:colOff>
      <xdr:row>36</xdr:row>
      <xdr:rowOff>146725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49389"/>
          <a:ext cx="698500" cy="50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146725</xdr:rowOff>
    </xdr:from>
    <xdr:to>
      <xdr:col>22</xdr:col>
      <xdr:colOff>114300</xdr:colOff>
      <xdr:row>37</xdr:row>
      <xdr:rowOff>2380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99975"/>
          <a:ext cx="698500" cy="27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2380</xdr:rowOff>
    </xdr:from>
    <xdr:to>
      <xdr:col>18</xdr:col>
      <xdr:colOff>177800</xdr:colOff>
      <xdr:row>37</xdr:row>
      <xdr:rowOff>90750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27080"/>
          <a:ext cx="698500" cy="88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22642</xdr:rowOff>
    </xdr:from>
    <xdr:to>
      <xdr:col>29</xdr:col>
      <xdr:colOff>177800</xdr:colOff>
      <xdr:row>36</xdr:row>
      <xdr:rowOff>124242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75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337619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4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45339</xdr:rowOff>
    </xdr:from>
    <xdr:to>
      <xdr:col>26</xdr:col>
      <xdr:colOff>101600</xdr:colOff>
      <xdr:row>36</xdr:row>
      <xdr:rowOff>146939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98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131716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8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95925</xdr:rowOff>
    </xdr:from>
    <xdr:to>
      <xdr:col>22</xdr:col>
      <xdr:colOff>165100</xdr:colOff>
      <xdr:row>37</xdr:row>
      <xdr:rowOff>26075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4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10852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3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123030</xdr:rowOff>
    </xdr:from>
    <xdr:to>
      <xdr:col>19</xdr:col>
      <xdr:colOff>38100</xdr:colOff>
      <xdr:row>37</xdr:row>
      <xdr:rowOff>53180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76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37957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6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39950</xdr:rowOff>
    </xdr:from>
    <xdr:to>
      <xdr:col>15</xdr:col>
      <xdr:colOff>101600</xdr:colOff>
      <xdr:row>37</xdr:row>
      <xdr:rowOff>141550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64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126327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118293</xdr:rowOff>
    </xdr:from>
    <xdr:to>
      <xdr:col>24</xdr:col>
      <xdr:colOff>63500</xdr:colOff>
      <xdr:row>36</xdr:row>
      <xdr:rowOff>96103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9043"/>
          <a:ext cx="838200" cy="14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96103</xdr:rowOff>
    </xdr:from>
    <xdr:to>
      <xdr:col>19</xdr:col>
      <xdr:colOff>177800</xdr:colOff>
      <xdr:row>36</xdr:row>
      <xdr:rowOff>125004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68303"/>
          <a:ext cx="889000" cy="2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114358</xdr:rowOff>
    </xdr:from>
    <xdr:to>
      <xdr:col>15</xdr:col>
      <xdr:colOff>50800</xdr:colOff>
      <xdr:row>36</xdr:row>
      <xdr:rowOff>125004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86558"/>
          <a:ext cx="8890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64572</xdr:rowOff>
    </xdr:from>
    <xdr:to>
      <xdr:col>10</xdr:col>
      <xdr:colOff>114300</xdr:colOff>
      <xdr:row>36</xdr:row>
      <xdr:rowOff>114358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36772"/>
          <a:ext cx="889000" cy="4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67493</xdr:rowOff>
    </xdr:from>
    <xdr:to>
      <xdr:col>24</xdr:col>
      <xdr:colOff>114300</xdr:colOff>
      <xdr:row>35</xdr:row>
      <xdr:rowOff>169093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90370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1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45303</xdr:rowOff>
    </xdr:from>
    <xdr:to>
      <xdr:col>20</xdr:col>
      <xdr:colOff>38100</xdr:colOff>
      <xdr:row>36</xdr:row>
      <xdr:rowOff>146903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1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138030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1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74204</xdr:rowOff>
    </xdr:from>
    <xdr:to>
      <xdr:col>15</xdr:col>
      <xdr:colOff>101600</xdr:colOff>
      <xdr:row>37</xdr:row>
      <xdr:rowOff>4354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166931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63558</xdr:rowOff>
    </xdr:from>
    <xdr:to>
      <xdr:col>10</xdr:col>
      <xdr:colOff>165100</xdr:colOff>
      <xdr:row>36</xdr:row>
      <xdr:rowOff>165158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156285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2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13772</xdr:rowOff>
    </xdr:from>
    <xdr:to>
      <xdr:col>6</xdr:col>
      <xdr:colOff>38100</xdr:colOff>
      <xdr:row>36</xdr:row>
      <xdr:rowOff>115372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131899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6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99194</xdr:rowOff>
    </xdr:from>
    <xdr:to>
      <xdr:col>24</xdr:col>
      <xdr:colOff>63500</xdr:colOff>
      <xdr:row>57</xdr:row>
      <xdr:rowOff>58525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700394"/>
          <a:ext cx="838200" cy="13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99194</xdr:rowOff>
    </xdr:from>
    <xdr:to>
      <xdr:col>19</xdr:col>
      <xdr:colOff>177800</xdr:colOff>
      <xdr:row>56</xdr:row>
      <xdr:rowOff>151064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700394"/>
          <a:ext cx="889000" cy="5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151064</xdr:rowOff>
    </xdr:from>
    <xdr:to>
      <xdr:col>15</xdr:col>
      <xdr:colOff>50800</xdr:colOff>
      <xdr:row>57</xdr:row>
      <xdr:rowOff>26717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52264"/>
          <a:ext cx="889000" cy="4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26717</xdr:rowOff>
    </xdr:from>
    <xdr:to>
      <xdr:col>10</xdr:col>
      <xdr:colOff>114300</xdr:colOff>
      <xdr:row>57</xdr:row>
      <xdr:rowOff>64774</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99367"/>
          <a:ext cx="889000" cy="3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7725</xdr:rowOff>
    </xdr:from>
    <xdr:to>
      <xdr:col>24</xdr:col>
      <xdr:colOff>114300</xdr:colOff>
      <xdr:row>57</xdr:row>
      <xdr:rowOff>109325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8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157602</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5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48394</xdr:rowOff>
    </xdr:from>
    <xdr:to>
      <xdr:col>20</xdr:col>
      <xdr:colOff>38100</xdr:colOff>
      <xdr:row>56</xdr:row>
      <xdr:rowOff>149994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4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166521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42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100264</xdr:rowOff>
    </xdr:from>
    <xdr:to>
      <xdr:col>15</xdr:col>
      <xdr:colOff>101600</xdr:colOff>
      <xdr:row>57</xdr:row>
      <xdr:rowOff>30414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0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21541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79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147367</xdr:rowOff>
    </xdr:from>
    <xdr:to>
      <xdr:col>10</xdr:col>
      <xdr:colOff>165100</xdr:colOff>
      <xdr:row>57</xdr:row>
      <xdr:rowOff>77517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4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68644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4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13974</xdr:rowOff>
    </xdr:from>
    <xdr:to>
      <xdr:col>6</xdr:col>
      <xdr:colOff>38100</xdr:colOff>
      <xdr:row>57</xdr:row>
      <xdr:rowOff>115574</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8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106701</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87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63195</xdr:rowOff>
    </xdr:from>
    <xdr:to>
      <xdr:col>24</xdr:col>
      <xdr:colOff>63500</xdr:colOff>
      <xdr:row>78</xdr:row>
      <xdr:rowOff>64263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36295"/>
          <a:ext cx="8382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64263</xdr:rowOff>
    </xdr:from>
    <xdr:to>
      <xdr:col>19</xdr:col>
      <xdr:colOff>177800</xdr:colOff>
      <xdr:row>78</xdr:row>
      <xdr:rowOff>76149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37363"/>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76149</xdr:rowOff>
    </xdr:from>
    <xdr:to>
      <xdr:col>15</xdr:col>
      <xdr:colOff>50800</xdr:colOff>
      <xdr:row>78</xdr:row>
      <xdr:rowOff>85789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49249"/>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54508</xdr:rowOff>
    </xdr:from>
    <xdr:to>
      <xdr:col>10</xdr:col>
      <xdr:colOff>114300</xdr:colOff>
      <xdr:row>78</xdr:row>
      <xdr:rowOff>85789</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27608"/>
          <a:ext cx="889000" cy="3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12395</xdr:rowOff>
    </xdr:from>
    <xdr:to>
      <xdr:col>24</xdr:col>
      <xdr:colOff>114300</xdr:colOff>
      <xdr:row>78</xdr:row>
      <xdr:rowOff>113995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98772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0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13463</xdr:rowOff>
    </xdr:from>
    <xdr:to>
      <xdr:col>20</xdr:col>
      <xdr:colOff>38100</xdr:colOff>
      <xdr:row>78</xdr:row>
      <xdr:rowOff>115063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8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106190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7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25349</xdr:rowOff>
    </xdr:from>
    <xdr:to>
      <xdr:col>15</xdr:col>
      <xdr:colOff>101600</xdr:colOff>
      <xdr:row>78</xdr:row>
      <xdr:rowOff>126949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9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118076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9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34989</xdr:rowOff>
    </xdr:from>
    <xdr:to>
      <xdr:col>10</xdr:col>
      <xdr:colOff>165100</xdr:colOff>
      <xdr:row>78</xdr:row>
      <xdr:rowOff>136589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0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127716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3708</xdr:rowOff>
    </xdr:from>
    <xdr:to>
      <xdr:col>6</xdr:col>
      <xdr:colOff>38100</xdr:colOff>
      <xdr:row>78</xdr:row>
      <xdr:rowOff>105308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7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96435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6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44159</xdr:rowOff>
    </xdr:from>
    <xdr:to>
      <xdr:col>24</xdr:col>
      <xdr:colOff>63500</xdr:colOff>
      <xdr:row>96</xdr:row>
      <xdr:rowOff>158762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03359"/>
          <a:ext cx="838200" cy="1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158762</xdr:rowOff>
    </xdr:from>
    <xdr:to>
      <xdr:col>19</xdr:col>
      <xdr:colOff>177800</xdr:colOff>
      <xdr:row>97</xdr:row>
      <xdr:rowOff>42774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17962"/>
          <a:ext cx="889000" cy="5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136283</xdr:rowOff>
    </xdr:from>
    <xdr:to>
      <xdr:col>15</xdr:col>
      <xdr:colOff>50800</xdr:colOff>
      <xdr:row>97</xdr:row>
      <xdr:rowOff>42774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95483"/>
          <a:ext cx="889000" cy="7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136283</xdr:rowOff>
    </xdr:from>
    <xdr:to>
      <xdr:col>10</xdr:col>
      <xdr:colOff>114300</xdr:colOff>
      <xdr:row>98</xdr:row>
      <xdr:rowOff>64884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95483"/>
          <a:ext cx="889000" cy="27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164809</xdr:rowOff>
    </xdr:from>
    <xdr:to>
      <xdr:col>24</xdr:col>
      <xdr:colOff>114300</xdr:colOff>
      <xdr:row>96</xdr:row>
      <xdr:rowOff>94959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5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143236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3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107962</xdr:rowOff>
    </xdr:from>
    <xdr:to>
      <xdr:col>20</xdr:col>
      <xdr:colOff>38100</xdr:colOff>
      <xdr:row>97</xdr:row>
      <xdr:rowOff>38112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6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29239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5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163424</xdr:rowOff>
    </xdr:from>
    <xdr:to>
      <xdr:col>15</xdr:col>
      <xdr:colOff>101600</xdr:colOff>
      <xdr:row>97</xdr:row>
      <xdr:rowOff>93574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2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85483</xdr:rowOff>
    </xdr:from>
    <xdr:to>
      <xdr:col>10</xdr:col>
      <xdr:colOff>165100</xdr:colOff>
      <xdr:row>97</xdr:row>
      <xdr:rowOff>15633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6760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3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14084</xdr:rowOff>
    </xdr:from>
    <xdr:to>
      <xdr:col>6</xdr:col>
      <xdr:colOff>38100</xdr:colOff>
      <xdr:row>98</xdr:row>
      <xdr:rowOff>115684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106811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0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4271</xdr:rowOff>
    </xdr:from>
    <xdr:to>
      <xdr:col>55</xdr:col>
      <xdr:colOff>0</xdr:colOff>
      <xdr:row>38</xdr:row>
      <xdr:rowOff>30745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519371"/>
          <a:ext cx="838200" cy="2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165684</xdr:rowOff>
    </xdr:from>
    <xdr:to>
      <xdr:col>50</xdr:col>
      <xdr:colOff>114300</xdr:colOff>
      <xdr:row>38</xdr:row>
      <xdr:rowOff>4271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509334"/>
          <a:ext cx="889000" cy="1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123785</xdr:rowOff>
    </xdr:from>
    <xdr:to>
      <xdr:col>45</xdr:col>
      <xdr:colOff>177800</xdr:colOff>
      <xdr:row>37</xdr:row>
      <xdr:rowOff>165684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67435"/>
          <a:ext cx="889000" cy="4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20817</xdr:rowOff>
    </xdr:from>
    <xdr:to>
      <xdr:col>41</xdr:col>
      <xdr:colOff>50800</xdr:colOff>
      <xdr:row>37</xdr:row>
      <xdr:rowOff>123785</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07217"/>
          <a:ext cx="889000" cy="96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151395</xdr:rowOff>
    </xdr:from>
    <xdr:to>
      <xdr:col>55</xdr:col>
      <xdr:colOff>50800</xdr:colOff>
      <xdr:row>38</xdr:row>
      <xdr:rowOff>81545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129822</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7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124921</xdr:rowOff>
    </xdr:from>
    <xdr:to>
      <xdr:col>50</xdr:col>
      <xdr:colOff>165100</xdr:colOff>
      <xdr:row>38</xdr:row>
      <xdr:rowOff>55071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46198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6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114884</xdr:rowOff>
    </xdr:from>
    <xdr:to>
      <xdr:col>46</xdr:col>
      <xdr:colOff>38100</xdr:colOff>
      <xdr:row>38</xdr:row>
      <xdr:rowOff>45034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36161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5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72985</xdr:rowOff>
    </xdr:from>
    <xdr:to>
      <xdr:col>41</xdr:col>
      <xdr:colOff>101600</xdr:colOff>
      <xdr:row>38</xdr:row>
      <xdr:rowOff>3135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41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165712</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50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141467</xdr:rowOff>
    </xdr:from>
    <xdr:to>
      <xdr:col>36</xdr:col>
      <xdr:colOff>165100</xdr:colOff>
      <xdr:row>32</xdr:row>
      <xdr:rowOff>71617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5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62744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549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117591</xdr:rowOff>
    </xdr:from>
    <xdr:to>
      <xdr:col>55</xdr:col>
      <xdr:colOff>0</xdr:colOff>
      <xdr:row>59</xdr:row>
      <xdr:rowOff>42512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90241"/>
          <a:ext cx="838200" cy="26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42512</xdr:rowOff>
    </xdr:from>
    <xdr:to>
      <xdr:col>50</xdr:col>
      <xdr:colOff>114300</xdr:colOff>
      <xdr:row>59</xdr:row>
      <xdr:rowOff>52881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10158062"/>
          <a:ext cx="889000"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162903</xdr:rowOff>
    </xdr:from>
    <xdr:to>
      <xdr:col>45</xdr:col>
      <xdr:colOff>177800</xdr:colOff>
      <xdr:row>59</xdr:row>
      <xdr:rowOff>52881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10107003"/>
          <a:ext cx="889000" cy="6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130132</xdr:rowOff>
    </xdr:from>
    <xdr:to>
      <xdr:col>41</xdr:col>
      <xdr:colOff>50800</xdr:colOff>
      <xdr:row>58</xdr:row>
      <xdr:rowOff>162903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10074232"/>
          <a:ext cx="889000" cy="3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66791</xdr:rowOff>
    </xdr:from>
    <xdr:to>
      <xdr:col>55</xdr:col>
      <xdr:colOff>50800</xdr:colOff>
      <xdr:row>57</xdr:row>
      <xdr:rowOff>168391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3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45218</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81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163162</xdr:rowOff>
    </xdr:from>
    <xdr:to>
      <xdr:col>50</xdr:col>
      <xdr:colOff>165100</xdr:colOff>
      <xdr:row>59</xdr:row>
      <xdr:rowOff>93312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10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84439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19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2081</xdr:rowOff>
    </xdr:from>
    <xdr:to>
      <xdr:col>46</xdr:col>
      <xdr:colOff>38100</xdr:colOff>
      <xdr:row>59</xdr:row>
      <xdr:rowOff>103681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1011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94808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21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112103</xdr:rowOff>
    </xdr:from>
    <xdr:to>
      <xdr:col>41</xdr:col>
      <xdr:colOff>101600</xdr:colOff>
      <xdr:row>59</xdr:row>
      <xdr:rowOff>42253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1005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33380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1014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79332</xdr:rowOff>
    </xdr:from>
    <xdr:to>
      <xdr:col>36</xdr:col>
      <xdr:colOff>165100</xdr:colOff>
      <xdr:row>59</xdr:row>
      <xdr:rowOff>9482</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100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609</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11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9375</xdr:rowOff>
    </xdr:from>
    <xdr:to>
      <xdr:col>55</xdr:col>
      <xdr:colOff>0</xdr:colOff>
      <xdr:row>78</xdr:row>
      <xdr:rowOff>101433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82475"/>
          <a:ext cx="838200" cy="9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77727</xdr:rowOff>
    </xdr:from>
    <xdr:to>
      <xdr:col>50</xdr:col>
      <xdr:colOff>114300</xdr:colOff>
      <xdr:row>78</xdr:row>
      <xdr:rowOff>101433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450827"/>
          <a:ext cx="889000" cy="2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118601</xdr:rowOff>
    </xdr:from>
    <xdr:to>
      <xdr:col>45</xdr:col>
      <xdr:colOff>177800</xdr:colOff>
      <xdr:row>78</xdr:row>
      <xdr:rowOff>77727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20251"/>
          <a:ext cx="889000" cy="1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40647</xdr:rowOff>
    </xdr:from>
    <xdr:to>
      <xdr:col>41</xdr:col>
      <xdr:colOff>50800</xdr:colOff>
      <xdr:row>77</xdr:row>
      <xdr:rowOff>118601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42297"/>
          <a:ext cx="889000" cy="7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130025</xdr:rowOff>
    </xdr:from>
    <xdr:to>
      <xdr:col>55</xdr:col>
      <xdr:colOff>50800</xdr:colOff>
      <xdr:row>78</xdr:row>
      <xdr:rowOff>60175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108452</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1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50633</xdr:rowOff>
    </xdr:from>
    <xdr:to>
      <xdr:col>50</xdr:col>
      <xdr:colOff>165100</xdr:colOff>
      <xdr:row>78</xdr:row>
      <xdr:rowOff>152233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2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143360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1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26927</xdr:rowOff>
    </xdr:from>
    <xdr:to>
      <xdr:col>46</xdr:col>
      <xdr:colOff>38100</xdr:colOff>
      <xdr:row>78</xdr:row>
      <xdr:rowOff>128527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119654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9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67801</xdr:rowOff>
    </xdr:from>
    <xdr:to>
      <xdr:col>41</xdr:col>
      <xdr:colOff>101600</xdr:colOff>
      <xdr:row>77</xdr:row>
      <xdr:rowOff>169401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6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160528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6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161297</xdr:rowOff>
    </xdr:from>
    <xdr:to>
      <xdr:col>36</xdr:col>
      <xdr:colOff>165100</xdr:colOff>
      <xdr:row>77</xdr:row>
      <xdr:rowOff>91447</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19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82574</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28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164373</xdr:rowOff>
    </xdr:from>
    <xdr:to>
      <xdr:col>55</xdr:col>
      <xdr:colOff>0</xdr:colOff>
      <xdr:row>97</xdr:row>
      <xdr:rowOff>156225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623573"/>
          <a:ext cx="838200" cy="16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156225</xdr:rowOff>
    </xdr:from>
    <xdr:to>
      <xdr:col>50</xdr:col>
      <xdr:colOff>114300</xdr:colOff>
      <xdr:row>98</xdr:row>
      <xdr:rowOff>35589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786875"/>
          <a:ext cx="889000" cy="5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35589</xdr:rowOff>
    </xdr:from>
    <xdr:to>
      <xdr:col>45</xdr:col>
      <xdr:colOff>177800</xdr:colOff>
      <xdr:row>98</xdr:row>
      <xdr:rowOff>74811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837689"/>
          <a:ext cx="889000" cy="3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42055</xdr:rowOff>
    </xdr:from>
    <xdr:to>
      <xdr:col>41</xdr:col>
      <xdr:colOff>50800</xdr:colOff>
      <xdr:row>98</xdr:row>
      <xdr:rowOff>74811</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844155"/>
          <a:ext cx="889000" cy="3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113573</xdr:rowOff>
    </xdr:from>
    <xdr:to>
      <xdr:col>55</xdr:col>
      <xdr:colOff>50800</xdr:colOff>
      <xdr:row>97</xdr:row>
      <xdr:rowOff>43723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92000</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5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105425</xdr:rowOff>
    </xdr:from>
    <xdr:to>
      <xdr:col>50</xdr:col>
      <xdr:colOff>165100</xdr:colOff>
      <xdr:row>98</xdr:row>
      <xdr:rowOff>35575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7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26702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82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156239</xdr:rowOff>
    </xdr:from>
    <xdr:to>
      <xdr:col>46</xdr:col>
      <xdr:colOff>38100</xdr:colOff>
      <xdr:row>98</xdr:row>
      <xdr:rowOff>86389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8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77516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87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24011</xdr:rowOff>
    </xdr:from>
    <xdr:to>
      <xdr:col>41</xdr:col>
      <xdr:colOff>101600</xdr:colOff>
      <xdr:row>98</xdr:row>
      <xdr:rowOff>125611</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8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116738</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91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162705</xdr:rowOff>
    </xdr:from>
    <xdr:to>
      <xdr:col>36</xdr:col>
      <xdr:colOff>165100</xdr:colOff>
      <xdr:row>98</xdr:row>
      <xdr:rowOff>92855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79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83982</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88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133117</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48217"/>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133117</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48217"/>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139471</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57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82317</xdr:rowOff>
    </xdr:from>
    <xdr:to>
      <xdr:col>76</xdr:col>
      <xdr:colOff>165100</xdr:colOff>
      <xdr:row>39</xdr:row>
      <xdr:rowOff>12467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3594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9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88671</xdr:rowOff>
    </xdr:from>
    <xdr:to>
      <xdr:col>67</xdr:col>
      <xdr:colOff>101600</xdr:colOff>
      <xdr:row>39</xdr:row>
      <xdr:rowOff>18821</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9948</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77553</xdr:rowOff>
    </xdr:from>
    <xdr:to>
      <xdr:col>85</xdr:col>
      <xdr:colOff>127000</xdr:colOff>
      <xdr:row>77</xdr:row>
      <xdr:rowOff>85702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79203"/>
          <a:ext cx="838200" cy="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77553</xdr:rowOff>
    </xdr:from>
    <xdr:to>
      <xdr:col>81</xdr:col>
      <xdr:colOff>50800</xdr:colOff>
      <xdr:row>77</xdr:row>
      <xdr:rowOff>85342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79203"/>
          <a:ext cx="889000" cy="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85342</xdr:rowOff>
    </xdr:from>
    <xdr:to>
      <xdr:col>76</xdr:col>
      <xdr:colOff>114300</xdr:colOff>
      <xdr:row>77</xdr:row>
      <xdr:rowOff>114897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86992"/>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114897</xdr:rowOff>
    </xdr:from>
    <xdr:to>
      <xdr:col>71</xdr:col>
      <xdr:colOff>177800</xdr:colOff>
      <xdr:row>77</xdr:row>
      <xdr:rowOff>146329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316547"/>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34902</xdr:rowOff>
    </xdr:from>
    <xdr:to>
      <xdr:col>85</xdr:col>
      <xdr:colOff>177800</xdr:colOff>
      <xdr:row>77</xdr:row>
      <xdr:rowOff>136502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3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13329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1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26753</xdr:rowOff>
    </xdr:from>
    <xdr:to>
      <xdr:col>81</xdr:col>
      <xdr:colOff>101600</xdr:colOff>
      <xdr:row>77</xdr:row>
      <xdr:rowOff>128353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2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119480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2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34542</xdr:rowOff>
    </xdr:from>
    <xdr:to>
      <xdr:col>76</xdr:col>
      <xdr:colOff>165100</xdr:colOff>
      <xdr:row>77</xdr:row>
      <xdr:rowOff>136142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3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127269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64097</xdr:rowOff>
    </xdr:from>
    <xdr:to>
      <xdr:col>72</xdr:col>
      <xdr:colOff>38100</xdr:colOff>
      <xdr:row>77</xdr:row>
      <xdr:rowOff>165697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156824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5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95529</xdr:rowOff>
    </xdr:from>
    <xdr:to>
      <xdr:col>67</xdr:col>
      <xdr:colOff>101600</xdr:colOff>
      <xdr:row>78</xdr:row>
      <xdr:rowOff>25679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9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16806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8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154406</xdr:rowOff>
    </xdr:from>
    <xdr:to>
      <xdr:col>85</xdr:col>
      <xdr:colOff>127000</xdr:colOff>
      <xdr:row>99</xdr:row>
      <xdr:rowOff>12764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56506"/>
          <a:ext cx="838200" cy="2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86589</xdr:rowOff>
    </xdr:from>
    <xdr:to>
      <xdr:col>81</xdr:col>
      <xdr:colOff>50800</xdr:colOff>
      <xdr:row>99</xdr:row>
      <xdr:rowOff>12764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88689"/>
          <a:ext cx="889000" cy="9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86589</xdr:rowOff>
    </xdr:from>
    <xdr:to>
      <xdr:col>76</xdr:col>
      <xdr:colOff>114300</xdr:colOff>
      <xdr:row>99</xdr:row>
      <xdr:rowOff>42545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888689"/>
          <a:ext cx="889000" cy="1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28739</xdr:rowOff>
    </xdr:from>
    <xdr:to>
      <xdr:col>71</xdr:col>
      <xdr:colOff>177800</xdr:colOff>
      <xdr:row>99</xdr:row>
      <xdr:rowOff>42545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7002289"/>
          <a:ext cx="889000" cy="1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103606</xdr:rowOff>
    </xdr:from>
    <xdr:to>
      <xdr:col>85</xdr:col>
      <xdr:colOff>177800</xdr:colOff>
      <xdr:row>99</xdr:row>
      <xdr:rowOff>33756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0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18533</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2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133414</xdr:rowOff>
    </xdr:from>
    <xdr:to>
      <xdr:col>81</xdr:col>
      <xdr:colOff>101600</xdr:colOff>
      <xdr:row>99</xdr:row>
      <xdr:rowOff>63564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3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54691</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2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35789</xdr:rowOff>
    </xdr:from>
    <xdr:to>
      <xdr:col>76</xdr:col>
      <xdr:colOff>165100</xdr:colOff>
      <xdr:row>98</xdr:row>
      <xdr:rowOff>137389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3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128516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93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163195</xdr:rowOff>
    </xdr:from>
    <xdr:to>
      <xdr:col>72</xdr:col>
      <xdr:colOff>38100</xdr:colOff>
      <xdr:row>99</xdr:row>
      <xdr:rowOff>93345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96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84472</xdr:rowOff>
    </xdr:from>
    <xdr:ext cx="378565"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514017" y="17058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149389</xdr:rowOff>
    </xdr:from>
    <xdr:to>
      <xdr:col>67</xdr:col>
      <xdr:colOff>101600</xdr:colOff>
      <xdr:row>99</xdr:row>
      <xdr:rowOff>79539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5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70666</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4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78436</xdr:rowOff>
    </xdr:from>
    <xdr:to>
      <xdr:col>116</xdr:col>
      <xdr:colOff>63500</xdr:colOff>
      <xdr:row>58</xdr:row>
      <xdr:rowOff>78573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22536"/>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77658</xdr:rowOff>
    </xdr:from>
    <xdr:to>
      <xdr:col>111</xdr:col>
      <xdr:colOff>177800</xdr:colOff>
      <xdr:row>58</xdr:row>
      <xdr:rowOff>78436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21758"/>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77109</xdr:rowOff>
    </xdr:from>
    <xdr:to>
      <xdr:col>107</xdr:col>
      <xdr:colOff>50800</xdr:colOff>
      <xdr:row>58</xdr:row>
      <xdr:rowOff>77658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21209"/>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59827</xdr:rowOff>
    </xdr:from>
    <xdr:to>
      <xdr:col>102</xdr:col>
      <xdr:colOff>114300</xdr:colOff>
      <xdr:row>58</xdr:row>
      <xdr:rowOff>77109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03927"/>
          <a:ext cx="889000" cy="1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27773</xdr:rowOff>
    </xdr:from>
    <xdr:to>
      <xdr:col>116</xdr:col>
      <xdr:colOff>114300</xdr:colOff>
      <xdr:row>58</xdr:row>
      <xdr:rowOff>129373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114150</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8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27636</xdr:rowOff>
    </xdr:from>
    <xdr:to>
      <xdr:col>112</xdr:col>
      <xdr:colOff>38100</xdr:colOff>
      <xdr:row>58</xdr:row>
      <xdr:rowOff>129236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7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120363</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6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26858</xdr:rowOff>
    </xdr:from>
    <xdr:to>
      <xdr:col>107</xdr:col>
      <xdr:colOff>101600</xdr:colOff>
      <xdr:row>58</xdr:row>
      <xdr:rowOff>128458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119585</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6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26309</xdr:rowOff>
    </xdr:from>
    <xdr:to>
      <xdr:col>102</xdr:col>
      <xdr:colOff>165100</xdr:colOff>
      <xdr:row>58</xdr:row>
      <xdr:rowOff>127909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7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119036</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6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9027</xdr:rowOff>
    </xdr:from>
    <xdr:to>
      <xdr:col>98</xdr:col>
      <xdr:colOff>38100</xdr:colOff>
      <xdr:row>58</xdr:row>
      <xdr:rowOff>110627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101754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4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25126</xdr:rowOff>
    </xdr:from>
    <xdr:to>
      <xdr:col>116</xdr:col>
      <xdr:colOff>63500</xdr:colOff>
      <xdr:row>78</xdr:row>
      <xdr:rowOff>44283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398226"/>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44283</xdr:rowOff>
    </xdr:from>
    <xdr:to>
      <xdr:col>111</xdr:col>
      <xdr:colOff>177800</xdr:colOff>
      <xdr:row>78</xdr:row>
      <xdr:rowOff>100609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417383"/>
          <a:ext cx="889000" cy="5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100609</xdr:rowOff>
    </xdr:from>
    <xdr:to>
      <xdr:col>107</xdr:col>
      <xdr:colOff>50800</xdr:colOff>
      <xdr:row>78</xdr:row>
      <xdr:rowOff>130418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473709"/>
          <a:ext cx="8890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130418</xdr:rowOff>
    </xdr:from>
    <xdr:to>
      <xdr:col>102</xdr:col>
      <xdr:colOff>114300</xdr:colOff>
      <xdr:row>79</xdr:row>
      <xdr:rowOff>1694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503518"/>
          <a:ext cx="88900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145776</xdr:rowOff>
    </xdr:from>
    <xdr:to>
      <xdr:col>116</xdr:col>
      <xdr:colOff>114300</xdr:colOff>
      <xdr:row>78</xdr:row>
      <xdr:rowOff>75926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34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124203</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32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164933</xdr:rowOff>
    </xdr:from>
    <xdr:to>
      <xdr:col>112</xdr:col>
      <xdr:colOff>38100</xdr:colOff>
      <xdr:row>78</xdr:row>
      <xdr:rowOff>95083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3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86210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45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49809</xdr:rowOff>
    </xdr:from>
    <xdr:to>
      <xdr:col>107</xdr:col>
      <xdr:colOff>101600</xdr:colOff>
      <xdr:row>78</xdr:row>
      <xdr:rowOff>151409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42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142536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51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79618</xdr:rowOff>
    </xdr:from>
    <xdr:to>
      <xdr:col>102</xdr:col>
      <xdr:colOff>165100</xdr:colOff>
      <xdr:row>79</xdr:row>
      <xdr:rowOff>9768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45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895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54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122344</xdr:rowOff>
    </xdr:from>
    <xdr:to>
      <xdr:col>98</xdr:col>
      <xdr:colOff>38100</xdr:colOff>
      <xdr:row>79</xdr:row>
      <xdr:rowOff>52494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9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43621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8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ja-JP" sz="800">
              <a:solidFill>
                <a:sysClr val="windowText" lastClr="000000"/>
              </a:solidFill>
              <a:effectLst/>
              <a:latin typeface="+mn-lt"/>
              <a:ea typeface="+mn-ea"/>
              <a:cs typeface="+mn-cs"/>
            </a:rPr>
            <a:t>・歳出決算総額は、住民一人当たり</a:t>
          </a:r>
          <a:r>
            <a:rPr kumimoji="1" lang="en-US" altLang="ja-JP" sz="800">
              <a:solidFill>
                <a:sysClr val="windowText" lastClr="000000"/>
              </a:solidFill>
              <a:effectLst/>
              <a:latin typeface="+mn-lt"/>
              <a:ea typeface="+mn-ea"/>
              <a:cs typeface="+mn-cs"/>
            </a:rPr>
            <a:t>395,410</a:t>
          </a:r>
          <a:r>
            <a:rPr kumimoji="1" lang="ja-JP" altLang="ja-JP" sz="800">
              <a:solidFill>
                <a:sysClr val="windowText" lastClr="000000"/>
              </a:solidFill>
              <a:effectLst/>
              <a:latin typeface="+mn-lt"/>
              <a:ea typeface="+mn-ea"/>
              <a:cs typeface="+mn-cs"/>
            </a:rPr>
            <a:t>円となっており、前年度から</a:t>
          </a:r>
          <a:r>
            <a:rPr kumimoji="1" lang="en-US" altLang="ja-JP" sz="800">
              <a:solidFill>
                <a:sysClr val="windowText" lastClr="000000"/>
              </a:solidFill>
              <a:effectLst/>
              <a:latin typeface="+mn-lt"/>
              <a:ea typeface="+mn-ea"/>
              <a:cs typeface="+mn-cs"/>
            </a:rPr>
            <a:t>22,832</a:t>
          </a:r>
          <a:r>
            <a:rPr kumimoji="1" lang="ja-JP" altLang="ja-JP" sz="800">
              <a:solidFill>
                <a:sysClr val="windowText" lastClr="000000"/>
              </a:solidFill>
              <a:effectLst/>
              <a:latin typeface="+mn-lt"/>
              <a:ea typeface="+mn-ea"/>
              <a:cs typeface="+mn-cs"/>
            </a:rPr>
            <a:t>円増加した。増加の主な要因は</a:t>
          </a:r>
          <a:r>
            <a:rPr kumimoji="1" lang="ja-JP" altLang="en-US" sz="800">
              <a:solidFill>
                <a:sysClr val="windowText" lastClr="000000"/>
              </a:solidFill>
              <a:effectLst/>
              <a:latin typeface="+mn-lt"/>
              <a:ea typeface="+mn-ea"/>
              <a:cs typeface="+mn-cs"/>
            </a:rPr>
            <a:t>普通建設事業費、人件費、扶助費</a:t>
          </a:r>
          <a:r>
            <a:rPr kumimoji="1" lang="ja-JP" altLang="ja-JP" sz="800">
              <a:solidFill>
                <a:sysClr val="windowText" lastClr="000000"/>
              </a:solidFill>
              <a:effectLst/>
              <a:latin typeface="+mn-lt"/>
              <a:ea typeface="+mn-ea"/>
              <a:cs typeface="+mn-cs"/>
            </a:rPr>
            <a:t>などの増による。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・人件費は、給与改定の増などにより、住民一人当たりのコストは前年度から</a:t>
          </a:r>
          <a:r>
            <a:rPr kumimoji="1" lang="en-US" altLang="ja-JP" sz="800">
              <a:solidFill>
                <a:sysClr val="windowText" lastClr="000000"/>
              </a:solidFill>
              <a:effectLst/>
              <a:latin typeface="+mn-lt"/>
              <a:ea typeface="+mn-ea"/>
              <a:cs typeface="+mn-cs"/>
            </a:rPr>
            <a:t>9,141</a:t>
          </a:r>
          <a:r>
            <a:rPr kumimoji="1" lang="ja-JP" altLang="ja-JP" sz="800">
              <a:solidFill>
                <a:sysClr val="windowText" lastClr="000000"/>
              </a:solidFill>
              <a:effectLst/>
              <a:latin typeface="+mn-lt"/>
              <a:ea typeface="+mn-ea"/>
              <a:cs typeface="+mn-cs"/>
            </a:rPr>
            <a:t>円増加した。類似団体平均を</a:t>
          </a:r>
          <a:r>
            <a:rPr kumimoji="1" lang="ja-JP" altLang="en-US" sz="800">
              <a:solidFill>
                <a:sysClr val="windowText" lastClr="000000"/>
              </a:solidFill>
              <a:effectLst/>
              <a:latin typeface="+mn-lt"/>
              <a:ea typeface="+mn-ea"/>
              <a:cs typeface="+mn-cs"/>
            </a:rPr>
            <a:t>わずかだが上回っており</a:t>
          </a:r>
          <a:r>
            <a:rPr kumimoji="1" lang="ja-JP" altLang="ja-JP" sz="800">
              <a:solidFill>
                <a:sysClr val="windowText" lastClr="000000"/>
              </a:solidFill>
              <a:effectLst/>
              <a:latin typeface="+mn-lt"/>
              <a:ea typeface="+mn-ea"/>
              <a:cs typeface="+mn-cs"/>
            </a:rPr>
            <a:t>、歳出総額に占める人件費の割合が高い傾向にあることから、今後も効率的な組織運営による職員定数の適正化、業務の外部委託化、施設の指定管理者制度への移行などを進め、抑制を図る。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・物件費は、</a:t>
          </a:r>
          <a:r>
            <a:rPr kumimoji="1" lang="ja-JP" altLang="en-US" sz="800">
              <a:solidFill>
                <a:sysClr val="windowText" lastClr="000000"/>
              </a:solidFill>
              <a:effectLst/>
              <a:latin typeface="+mn-lt"/>
              <a:ea typeface="+mn-ea"/>
              <a:cs typeface="+mn-cs"/>
            </a:rPr>
            <a:t>ごみ処理施設運営が西知多医療厚生組合へ移行したこと</a:t>
          </a:r>
          <a:r>
            <a:rPr kumimoji="1" lang="ja-JP" altLang="ja-JP" sz="800">
              <a:solidFill>
                <a:sysClr val="windowText" lastClr="000000"/>
              </a:solidFill>
              <a:effectLst/>
              <a:latin typeface="+mn-lt"/>
              <a:ea typeface="+mn-ea"/>
              <a:cs typeface="+mn-cs"/>
            </a:rPr>
            <a:t>による</a:t>
          </a:r>
          <a:r>
            <a:rPr kumimoji="1" lang="ja-JP" altLang="en-US" sz="800">
              <a:solidFill>
                <a:sysClr val="windowText" lastClr="000000"/>
              </a:solidFill>
              <a:effectLst/>
              <a:latin typeface="+mn-lt"/>
              <a:ea typeface="+mn-ea"/>
              <a:cs typeface="+mn-cs"/>
            </a:rPr>
            <a:t>減</a:t>
          </a:r>
          <a:r>
            <a:rPr kumimoji="1" lang="ja-JP" altLang="ja-JP" sz="800">
              <a:solidFill>
                <a:sysClr val="windowText" lastClr="000000"/>
              </a:solidFill>
              <a:effectLst/>
              <a:latin typeface="+mn-lt"/>
              <a:ea typeface="+mn-ea"/>
              <a:cs typeface="+mn-cs"/>
            </a:rPr>
            <a:t>などにより、住民一人当たりのコストは前年度から</a:t>
          </a:r>
          <a:r>
            <a:rPr kumimoji="1" lang="en-US" altLang="ja-JP" sz="800">
              <a:solidFill>
                <a:sysClr val="windowText" lastClr="000000"/>
              </a:solidFill>
              <a:effectLst/>
              <a:latin typeface="+mn-lt"/>
              <a:ea typeface="+mn-ea"/>
              <a:cs typeface="+mn-cs"/>
            </a:rPr>
            <a:t>12,014</a:t>
          </a:r>
          <a:r>
            <a:rPr kumimoji="1" lang="ja-JP" altLang="ja-JP" sz="800">
              <a:solidFill>
                <a:sysClr val="windowText" lastClr="000000"/>
              </a:solidFill>
              <a:effectLst/>
              <a:latin typeface="+mn-lt"/>
              <a:ea typeface="+mn-ea"/>
              <a:cs typeface="+mn-cs"/>
            </a:rPr>
            <a:t>円</a:t>
          </a:r>
          <a:r>
            <a:rPr kumimoji="1" lang="ja-JP" altLang="en-US" sz="800">
              <a:solidFill>
                <a:sysClr val="windowText" lastClr="000000"/>
              </a:solidFill>
              <a:effectLst/>
              <a:latin typeface="+mn-lt"/>
              <a:ea typeface="+mn-ea"/>
              <a:cs typeface="+mn-cs"/>
            </a:rPr>
            <a:t>減少</a:t>
          </a:r>
          <a:r>
            <a:rPr kumimoji="1" lang="ja-JP" altLang="ja-JP" sz="800">
              <a:solidFill>
                <a:sysClr val="windowText" lastClr="000000"/>
              </a:solidFill>
              <a:effectLst/>
              <a:latin typeface="+mn-lt"/>
              <a:ea typeface="+mn-ea"/>
              <a:cs typeface="+mn-cs"/>
            </a:rPr>
            <a:t>した。類似団体平均を</a:t>
          </a:r>
          <a:r>
            <a:rPr kumimoji="1" lang="ja-JP" altLang="en-US" sz="800">
              <a:solidFill>
                <a:sysClr val="windowText" lastClr="000000"/>
              </a:solidFill>
              <a:effectLst/>
              <a:latin typeface="+mn-lt"/>
              <a:ea typeface="+mn-ea"/>
              <a:cs typeface="+mn-cs"/>
            </a:rPr>
            <a:t>下</a:t>
          </a:r>
          <a:r>
            <a:rPr kumimoji="1" lang="ja-JP" altLang="ja-JP" sz="800">
              <a:solidFill>
                <a:sysClr val="windowText" lastClr="000000"/>
              </a:solidFill>
              <a:effectLst/>
              <a:latin typeface="+mn-lt"/>
              <a:ea typeface="+mn-ea"/>
              <a:cs typeface="+mn-cs"/>
            </a:rPr>
            <a:t>回っているが、今後は</a:t>
          </a:r>
          <a:r>
            <a:rPr kumimoji="1" lang="ja-JP" altLang="en-US" sz="800">
              <a:solidFill>
                <a:sysClr val="windowText" lastClr="000000"/>
              </a:solidFill>
              <a:effectLst/>
              <a:latin typeface="+mn-lt"/>
              <a:ea typeface="+mn-ea"/>
              <a:cs typeface="+mn-cs"/>
            </a:rPr>
            <a:t>物価高騰や労務単価の増により増加</a:t>
          </a:r>
          <a:r>
            <a:rPr kumimoji="1" lang="ja-JP" altLang="ja-JP" sz="800">
              <a:solidFill>
                <a:sysClr val="windowText" lastClr="000000"/>
              </a:solidFill>
              <a:effectLst/>
              <a:latin typeface="+mn-lt"/>
              <a:ea typeface="+mn-ea"/>
              <a:cs typeface="+mn-cs"/>
            </a:rPr>
            <a:t>することが見込まれる。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・扶助費は、</a:t>
          </a:r>
          <a:r>
            <a:rPr kumimoji="1" lang="ja-JP" altLang="en-US" sz="800">
              <a:solidFill>
                <a:sysClr val="windowText" lastClr="000000"/>
              </a:solidFill>
              <a:effectLst/>
              <a:latin typeface="+mn-lt"/>
              <a:ea typeface="+mn-ea"/>
              <a:cs typeface="+mn-cs"/>
            </a:rPr>
            <a:t>定額減税補足給付金</a:t>
          </a:r>
          <a:r>
            <a:rPr kumimoji="1" lang="ja-JP" altLang="ja-JP" sz="800">
              <a:solidFill>
                <a:sysClr val="windowText" lastClr="000000"/>
              </a:solidFill>
              <a:effectLst/>
              <a:latin typeface="+mn-lt"/>
              <a:ea typeface="+mn-ea"/>
              <a:cs typeface="+mn-cs"/>
            </a:rPr>
            <a:t>の増などにより、住民一人当たりのコストは前年度から</a:t>
          </a:r>
          <a:r>
            <a:rPr kumimoji="1" lang="en-US" altLang="ja-JP" sz="800">
              <a:solidFill>
                <a:sysClr val="windowText" lastClr="000000"/>
              </a:solidFill>
              <a:effectLst/>
              <a:latin typeface="+mn-lt"/>
              <a:ea typeface="+mn-ea"/>
              <a:cs typeface="+mn-cs"/>
            </a:rPr>
            <a:t>9,024</a:t>
          </a:r>
          <a:r>
            <a:rPr kumimoji="1" lang="ja-JP" altLang="ja-JP" sz="800">
              <a:solidFill>
                <a:sysClr val="windowText" lastClr="000000"/>
              </a:solidFill>
              <a:effectLst/>
              <a:latin typeface="+mn-lt"/>
              <a:ea typeface="+mn-ea"/>
              <a:cs typeface="+mn-cs"/>
            </a:rPr>
            <a:t>円増加した。類似団体平均を下回っているが、高齢化の進展</a:t>
          </a:r>
          <a:r>
            <a:rPr kumimoji="1" lang="ja-JP" altLang="en-US" sz="800">
              <a:solidFill>
                <a:sysClr val="windowText" lastClr="000000"/>
              </a:solidFill>
              <a:effectLst/>
              <a:latin typeface="+mn-lt"/>
              <a:ea typeface="+mn-ea"/>
              <a:cs typeface="+mn-cs"/>
            </a:rPr>
            <a:t>や障害福祉サービスの増</a:t>
          </a:r>
          <a:r>
            <a:rPr kumimoji="1" lang="ja-JP" altLang="ja-JP" sz="800">
              <a:solidFill>
                <a:sysClr val="windowText" lastClr="000000"/>
              </a:solidFill>
              <a:effectLst/>
              <a:latin typeface="+mn-lt"/>
              <a:ea typeface="+mn-ea"/>
              <a:cs typeface="+mn-cs"/>
            </a:rPr>
            <a:t>などにより、今後も増加することが見込まれる。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・普通建設事業費は、</a:t>
          </a:r>
          <a:r>
            <a:rPr kumimoji="1" lang="ja-JP" altLang="en-US" sz="800">
              <a:solidFill>
                <a:sysClr val="windowText" lastClr="000000"/>
              </a:solidFill>
              <a:effectLst/>
              <a:latin typeface="+mn-lt"/>
              <a:ea typeface="+mn-ea"/>
              <a:cs typeface="+mn-cs"/>
            </a:rPr>
            <a:t>民間保育所等整備費補助金や幼稚園認定こども園化工事費の増</a:t>
          </a:r>
          <a:r>
            <a:rPr kumimoji="1" lang="ja-JP" altLang="ja-JP" sz="800">
              <a:solidFill>
                <a:sysClr val="windowText" lastClr="000000"/>
              </a:solidFill>
              <a:effectLst/>
              <a:latin typeface="+mn-lt"/>
              <a:ea typeface="+mn-ea"/>
              <a:cs typeface="+mn-cs"/>
            </a:rPr>
            <a:t>などにより、住民一人当たりのコストは前年度から</a:t>
          </a:r>
          <a:r>
            <a:rPr kumimoji="1" lang="en-US" altLang="ja-JP" sz="800">
              <a:solidFill>
                <a:sysClr val="windowText" lastClr="000000"/>
              </a:solidFill>
              <a:effectLst/>
              <a:latin typeface="+mn-lt"/>
              <a:ea typeface="+mn-ea"/>
              <a:cs typeface="+mn-cs"/>
            </a:rPr>
            <a:t>16,402</a:t>
          </a:r>
          <a:r>
            <a:rPr kumimoji="1" lang="ja-JP" altLang="ja-JP" sz="800">
              <a:solidFill>
                <a:sysClr val="windowText" lastClr="000000"/>
              </a:solidFill>
              <a:effectLst/>
              <a:latin typeface="+mn-lt"/>
              <a:ea typeface="+mn-ea"/>
              <a:cs typeface="+mn-cs"/>
            </a:rPr>
            <a:t>円増加した。類似団体平均を下回る状況が続いて</a:t>
          </a:r>
          <a:r>
            <a:rPr kumimoji="1" lang="ja-JP" altLang="en-US" sz="800">
              <a:solidFill>
                <a:sysClr val="windowText" lastClr="000000"/>
              </a:solidFill>
              <a:effectLst/>
              <a:latin typeface="+mn-lt"/>
              <a:ea typeface="+mn-ea"/>
              <a:cs typeface="+mn-cs"/>
            </a:rPr>
            <a:t>いるが、老朽化した公共施設の大規模改修や新庁舎建設などの大型事業を予定しており、今後は増加することが見込まれる。</a:t>
          </a:r>
          <a:endParaRPr kumimoji="1" lang="en-US" altLang="ja-JP" sz="800">
            <a:solidFill>
              <a:sysClr val="windowText" lastClr="000000"/>
            </a:solidFill>
            <a:effectLst/>
            <a:latin typeface="+mn-lt"/>
            <a:ea typeface="+mn-ea"/>
            <a:cs typeface="+mn-cs"/>
          </a:endParaRPr>
        </a:p>
        <a:p>
          <a:r>
            <a:rPr kumimoji="1" lang="ja-JP" altLang="ja-JP" sz="800">
              <a:solidFill>
                <a:sysClr val="windowText" lastClr="000000"/>
              </a:solidFill>
              <a:effectLst/>
              <a:latin typeface="+mn-lt"/>
              <a:ea typeface="+mn-ea"/>
              <a:cs typeface="+mn-cs"/>
            </a:rPr>
            <a:t>・公債費は、類似団体と比較して住民一人当たりのコストが低い状況となっている。これまでの節度ある借入れによる結果だが、</a:t>
          </a:r>
          <a:r>
            <a:rPr kumimoji="1" lang="ja-JP" altLang="en-US" sz="800">
              <a:solidFill>
                <a:sysClr val="windowText" lastClr="000000"/>
              </a:solidFill>
              <a:effectLst/>
              <a:latin typeface="+mn-lt"/>
              <a:ea typeface="+mn-ea"/>
              <a:cs typeface="+mn-cs"/>
            </a:rPr>
            <a:t>普通建設事業費費の増加に伴い、</a:t>
          </a:r>
          <a:r>
            <a:rPr kumimoji="1" lang="ja-JP" altLang="ja-JP" sz="800">
              <a:solidFill>
                <a:sysClr val="windowText" lastClr="000000"/>
              </a:solidFill>
              <a:effectLst/>
              <a:latin typeface="+mn-lt"/>
              <a:ea typeface="+mn-ea"/>
              <a:cs typeface="+mn-cs"/>
            </a:rPr>
            <a:t>今後は増加することが見込まれる。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・繰出金は、介護保険事業を一部知多北部広域連合で実施しており、補助費等として支出していることから、類似団体と比較すると住民一人当たりのコストが低い状況となっている。</a:t>
          </a:r>
          <a:endParaRPr lang="ja-JP" altLang="ja-JP" sz="10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64262</xdr:rowOff>
    </xdr:from>
    <xdr:to>
      <xdr:col>24</xdr:col>
      <xdr:colOff>63500</xdr:colOff>
      <xdr:row>36</xdr:row>
      <xdr:rowOff>98552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3646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98552</xdr:rowOff>
    </xdr:from>
    <xdr:to>
      <xdr:col>19</xdr:col>
      <xdr:colOff>177800</xdr:colOff>
      <xdr:row>36</xdr:row>
      <xdr:rowOff>170332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70752"/>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170332</xdr:rowOff>
    </xdr:from>
    <xdr:to>
      <xdr:col>15</xdr:col>
      <xdr:colOff>50800</xdr:colOff>
      <xdr:row>37</xdr:row>
      <xdr:rowOff>13056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42532"/>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114554</xdr:rowOff>
    </xdr:from>
    <xdr:to>
      <xdr:col>10</xdr:col>
      <xdr:colOff>114300</xdr:colOff>
      <xdr:row>37</xdr:row>
      <xdr:rowOff>13056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86754"/>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13462</xdr:rowOff>
    </xdr:from>
    <xdr:to>
      <xdr:col>24</xdr:col>
      <xdr:colOff>114300</xdr:colOff>
      <xdr:row>36</xdr:row>
      <xdr:rowOff>115062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163339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6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47752</xdr:rowOff>
    </xdr:from>
    <xdr:to>
      <xdr:col>20</xdr:col>
      <xdr:colOff>38100</xdr:colOff>
      <xdr:row>36</xdr:row>
      <xdr:rowOff>149352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140479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1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119532</xdr:rowOff>
    </xdr:from>
    <xdr:to>
      <xdr:col>15</xdr:col>
      <xdr:colOff>101600</xdr:colOff>
      <xdr:row>37</xdr:row>
      <xdr:rowOff>49682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9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40809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8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133706</xdr:rowOff>
    </xdr:from>
    <xdr:to>
      <xdr:col>10</xdr:col>
      <xdr:colOff>165100</xdr:colOff>
      <xdr:row>37</xdr:row>
      <xdr:rowOff>63856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54983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98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63754</xdr:rowOff>
    </xdr:from>
    <xdr:to>
      <xdr:col>6</xdr:col>
      <xdr:colOff>38100</xdr:colOff>
      <xdr:row>36</xdr:row>
      <xdr:rowOff>165354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3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156481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18831</xdr:rowOff>
    </xdr:from>
    <xdr:to>
      <xdr:col>24</xdr:col>
      <xdr:colOff>63500</xdr:colOff>
      <xdr:row>57</xdr:row>
      <xdr:rowOff>89157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1481"/>
          <a:ext cx="838200" cy="7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70930</xdr:rowOff>
    </xdr:from>
    <xdr:to>
      <xdr:col>19</xdr:col>
      <xdr:colOff>177800</xdr:colOff>
      <xdr:row>57</xdr:row>
      <xdr:rowOff>89157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43580"/>
          <a:ext cx="889000" cy="1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70930</xdr:rowOff>
    </xdr:from>
    <xdr:to>
      <xdr:col>15</xdr:col>
      <xdr:colOff>50800</xdr:colOff>
      <xdr:row>57</xdr:row>
      <xdr:rowOff>135158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43580"/>
          <a:ext cx="889000" cy="6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16172</xdr:rowOff>
    </xdr:from>
    <xdr:to>
      <xdr:col>10</xdr:col>
      <xdr:colOff>114300</xdr:colOff>
      <xdr:row>57</xdr:row>
      <xdr:rowOff>135158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3022"/>
          <a:ext cx="889000" cy="80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139481</xdr:rowOff>
    </xdr:from>
    <xdr:to>
      <xdr:col>24</xdr:col>
      <xdr:colOff>114300</xdr:colOff>
      <xdr:row>57</xdr:row>
      <xdr:rowOff>69631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54408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38357</xdr:rowOff>
    </xdr:from>
    <xdr:to>
      <xdr:col>20</xdr:col>
      <xdr:colOff>38100</xdr:colOff>
      <xdr:row>57</xdr:row>
      <xdr:rowOff>139957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131084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20130</xdr:rowOff>
    </xdr:from>
    <xdr:to>
      <xdr:col>15</xdr:col>
      <xdr:colOff>101600</xdr:colOff>
      <xdr:row>57</xdr:row>
      <xdr:rowOff>121730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112857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8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84358</xdr:rowOff>
    </xdr:from>
    <xdr:to>
      <xdr:col>10</xdr:col>
      <xdr:colOff>165100</xdr:colOff>
      <xdr:row>58</xdr:row>
      <xdr:rowOff>14508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5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4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136822</xdr:rowOff>
    </xdr:from>
    <xdr:to>
      <xdr:col>6</xdr:col>
      <xdr:colOff>38100</xdr:colOff>
      <xdr:row>53</xdr:row>
      <xdr:rowOff>66972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5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58099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134834</xdr:rowOff>
    </xdr:from>
    <xdr:to>
      <xdr:col>24</xdr:col>
      <xdr:colOff>63500</xdr:colOff>
      <xdr:row>76</xdr:row>
      <xdr:rowOff>167601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3584"/>
          <a:ext cx="838200" cy="20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167601</xdr:rowOff>
    </xdr:from>
    <xdr:to>
      <xdr:col>19</xdr:col>
      <xdr:colOff>177800</xdr:colOff>
      <xdr:row>77</xdr:row>
      <xdr:rowOff>59516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97801"/>
          <a:ext cx="889000" cy="6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59516</xdr:rowOff>
    </xdr:from>
    <xdr:to>
      <xdr:col>15</xdr:col>
      <xdr:colOff>50800</xdr:colOff>
      <xdr:row>77</xdr:row>
      <xdr:rowOff>60920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61166"/>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60920</xdr:rowOff>
    </xdr:from>
    <xdr:to>
      <xdr:col>10</xdr:col>
      <xdr:colOff>114300</xdr:colOff>
      <xdr:row>79</xdr:row>
      <xdr:rowOff>4304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2570"/>
          <a:ext cx="889000" cy="28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84034</xdr:rowOff>
    </xdr:from>
    <xdr:to>
      <xdr:col>24</xdr:col>
      <xdr:colOff>114300</xdr:colOff>
      <xdr:row>76</xdr:row>
      <xdr:rowOff>14185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27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62461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116801</xdr:rowOff>
    </xdr:from>
    <xdr:to>
      <xdr:col>20</xdr:col>
      <xdr:colOff>38100</xdr:colOff>
      <xdr:row>77</xdr:row>
      <xdr:rowOff>46951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4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38078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39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8716</xdr:rowOff>
    </xdr:from>
    <xdr:to>
      <xdr:col>15</xdr:col>
      <xdr:colOff>101600</xdr:colOff>
      <xdr:row>77</xdr:row>
      <xdr:rowOff>110316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101443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3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10120</xdr:rowOff>
    </xdr:from>
    <xdr:to>
      <xdr:col>10</xdr:col>
      <xdr:colOff>165100</xdr:colOff>
      <xdr:row>77</xdr:row>
      <xdr:rowOff>111720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102847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4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124954</xdr:rowOff>
    </xdr:from>
    <xdr:to>
      <xdr:col>6</xdr:col>
      <xdr:colOff>38100</xdr:colOff>
      <xdr:row>79</xdr:row>
      <xdr:rowOff>55104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9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46231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9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42507</xdr:rowOff>
    </xdr:from>
    <xdr:to>
      <xdr:col>24</xdr:col>
      <xdr:colOff>63500</xdr:colOff>
      <xdr:row>96</xdr:row>
      <xdr:rowOff>83541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30257"/>
          <a:ext cx="838200" cy="21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42507</xdr:rowOff>
    </xdr:from>
    <xdr:to>
      <xdr:col>19</xdr:col>
      <xdr:colOff>177800</xdr:colOff>
      <xdr:row>95</xdr:row>
      <xdr:rowOff>90570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30257"/>
          <a:ext cx="889000" cy="4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4826</xdr:rowOff>
    </xdr:from>
    <xdr:to>
      <xdr:col>15</xdr:col>
      <xdr:colOff>50800</xdr:colOff>
      <xdr:row>95</xdr:row>
      <xdr:rowOff>90570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92576"/>
          <a:ext cx="889000" cy="8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4826</xdr:rowOff>
    </xdr:from>
    <xdr:to>
      <xdr:col>10</xdr:col>
      <xdr:colOff>114300</xdr:colOff>
      <xdr:row>96</xdr:row>
      <xdr:rowOff>74073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292576"/>
          <a:ext cx="889000" cy="24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32741</xdr:rowOff>
    </xdr:from>
    <xdr:to>
      <xdr:col>24</xdr:col>
      <xdr:colOff>114300</xdr:colOff>
      <xdr:row>96</xdr:row>
      <xdr:rowOff>134341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9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55618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4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163157</xdr:rowOff>
    </xdr:from>
    <xdr:to>
      <xdr:col>20</xdr:col>
      <xdr:colOff>38100</xdr:colOff>
      <xdr:row>95</xdr:row>
      <xdr:rowOff>93307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7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109834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5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39770</xdr:rowOff>
    </xdr:from>
    <xdr:to>
      <xdr:col>15</xdr:col>
      <xdr:colOff>101600</xdr:colOff>
      <xdr:row>95</xdr:row>
      <xdr:rowOff>141370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157897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0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125476</xdr:rowOff>
    </xdr:from>
    <xdr:to>
      <xdr:col>10</xdr:col>
      <xdr:colOff>165100</xdr:colOff>
      <xdr:row>95</xdr:row>
      <xdr:rowOff>55626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72153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1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23273</xdr:rowOff>
    </xdr:from>
    <xdr:to>
      <xdr:col>6</xdr:col>
      <xdr:colOff>38100</xdr:colOff>
      <xdr:row>96</xdr:row>
      <xdr:rowOff>124873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141400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5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41184</xdr:rowOff>
    </xdr:from>
    <xdr:to>
      <xdr:col>55</xdr:col>
      <xdr:colOff>0</xdr:colOff>
      <xdr:row>39</xdr:row>
      <xdr:rowOff>42055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7734"/>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41184</xdr:rowOff>
    </xdr:from>
    <xdr:to>
      <xdr:col>50</xdr:col>
      <xdr:colOff>114300</xdr:colOff>
      <xdr:row>39</xdr:row>
      <xdr:rowOff>42490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2773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41838</xdr:rowOff>
    </xdr:from>
    <xdr:to>
      <xdr:col>45</xdr:col>
      <xdr:colOff>177800</xdr:colOff>
      <xdr:row>39</xdr:row>
      <xdr:rowOff>42490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8388"/>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39769</xdr:rowOff>
    </xdr:from>
    <xdr:to>
      <xdr:col>41</xdr:col>
      <xdr:colOff>50800</xdr:colOff>
      <xdr:row>39</xdr:row>
      <xdr:rowOff>41838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26319"/>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162705</xdr:rowOff>
    </xdr:from>
    <xdr:to>
      <xdr:col>55</xdr:col>
      <xdr:colOff>50800</xdr:colOff>
      <xdr:row>39</xdr:row>
      <xdr:rowOff>92855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77632</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2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161834</xdr:rowOff>
    </xdr:from>
    <xdr:to>
      <xdr:col>50</xdr:col>
      <xdr:colOff>165100</xdr:colOff>
      <xdr:row>39</xdr:row>
      <xdr:rowOff>91984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83111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69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163140</xdr:rowOff>
    </xdr:from>
    <xdr:to>
      <xdr:col>46</xdr:col>
      <xdr:colOff>38100</xdr:colOff>
      <xdr:row>39</xdr:row>
      <xdr:rowOff>93290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84417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0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162488</xdr:rowOff>
    </xdr:from>
    <xdr:to>
      <xdr:col>41</xdr:col>
      <xdr:colOff>101600</xdr:colOff>
      <xdr:row>39</xdr:row>
      <xdr:rowOff>92638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83765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70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160419</xdr:rowOff>
    </xdr:from>
    <xdr:to>
      <xdr:col>36</xdr:col>
      <xdr:colOff>165100</xdr:colOff>
      <xdr:row>39</xdr:row>
      <xdr:rowOff>90569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81696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8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56359</xdr:rowOff>
    </xdr:from>
    <xdr:to>
      <xdr:col>55</xdr:col>
      <xdr:colOff>0</xdr:colOff>
      <xdr:row>59</xdr:row>
      <xdr:rowOff>66341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71909"/>
          <a:ext cx="8382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66341</xdr:rowOff>
    </xdr:from>
    <xdr:to>
      <xdr:col>50</xdr:col>
      <xdr:colOff>114300</xdr:colOff>
      <xdr:row>59</xdr:row>
      <xdr:rowOff>69509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81891"/>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69509</xdr:rowOff>
    </xdr:from>
    <xdr:to>
      <xdr:col>45</xdr:col>
      <xdr:colOff>177800</xdr:colOff>
      <xdr:row>59</xdr:row>
      <xdr:rowOff>74974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85059"/>
          <a:ext cx="889000" cy="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68518</xdr:rowOff>
    </xdr:from>
    <xdr:to>
      <xdr:col>41</xdr:col>
      <xdr:colOff>50800</xdr:colOff>
      <xdr:row>59</xdr:row>
      <xdr:rowOff>74974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84068"/>
          <a:ext cx="889000" cy="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5559</xdr:rowOff>
    </xdr:from>
    <xdr:to>
      <xdr:col>55</xdr:col>
      <xdr:colOff>50800</xdr:colOff>
      <xdr:row>59</xdr:row>
      <xdr:rowOff>107159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91936</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3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15541</xdr:rowOff>
    </xdr:from>
    <xdr:to>
      <xdr:col>50</xdr:col>
      <xdr:colOff>165100</xdr:colOff>
      <xdr:row>59</xdr:row>
      <xdr:rowOff>117141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3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108268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2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18709</xdr:rowOff>
    </xdr:from>
    <xdr:to>
      <xdr:col>46</xdr:col>
      <xdr:colOff>38100</xdr:colOff>
      <xdr:row>59</xdr:row>
      <xdr:rowOff>120309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3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111436</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2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24174</xdr:rowOff>
    </xdr:from>
    <xdr:to>
      <xdr:col>41</xdr:col>
      <xdr:colOff>101600</xdr:colOff>
      <xdr:row>59</xdr:row>
      <xdr:rowOff>125774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116901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3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17718</xdr:rowOff>
    </xdr:from>
    <xdr:to>
      <xdr:col>36</xdr:col>
      <xdr:colOff>165100</xdr:colOff>
      <xdr:row>59</xdr:row>
      <xdr:rowOff>119318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3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110445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2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39619</xdr:rowOff>
    </xdr:from>
    <xdr:to>
      <xdr:col>55</xdr:col>
      <xdr:colOff>0</xdr:colOff>
      <xdr:row>78</xdr:row>
      <xdr:rowOff>41904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41269"/>
          <a:ext cx="8382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39619</xdr:rowOff>
    </xdr:from>
    <xdr:to>
      <xdr:col>50</xdr:col>
      <xdr:colOff>114300</xdr:colOff>
      <xdr:row>77</xdr:row>
      <xdr:rowOff>91785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41269"/>
          <a:ext cx="889000" cy="5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139036</xdr:rowOff>
    </xdr:from>
    <xdr:to>
      <xdr:col>45</xdr:col>
      <xdr:colOff>177800</xdr:colOff>
      <xdr:row>77</xdr:row>
      <xdr:rowOff>91785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69236"/>
          <a:ext cx="889000" cy="12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139036</xdr:rowOff>
    </xdr:from>
    <xdr:to>
      <xdr:col>41</xdr:col>
      <xdr:colOff>50800</xdr:colOff>
      <xdr:row>77</xdr:row>
      <xdr:rowOff>141094</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69236"/>
          <a:ext cx="889000" cy="17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162554</xdr:rowOff>
    </xdr:from>
    <xdr:to>
      <xdr:col>55</xdr:col>
      <xdr:colOff>50800</xdr:colOff>
      <xdr:row>78</xdr:row>
      <xdr:rowOff>92704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77481</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160269</xdr:rowOff>
    </xdr:from>
    <xdr:to>
      <xdr:col>50</xdr:col>
      <xdr:colOff>165100</xdr:colOff>
      <xdr:row>77</xdr:row>
      <xdr:rowOff>90419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81546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8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40985</xdr:rowOff>
    </xdr:from>
    <xdr:to>
      <xdr:col>46</xdr:col>
      <xdr:colOff>38100</xdr:colOff>
      <xdr:row>77</xdr:row>
      <xdr:rowOff>142585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133712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3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88236</xdr:rowOff>
    </xdr:from>
    <xdr:to>
      <xdr:col>41</xdr:col>
      <xdr:colOff>101600</xdr:colOff>
      <xdr:row>77</xdr:row>
      <xdr:rowOff>18386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1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9513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1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90294</xdr:rowOff>
    </xdr:from>
    <xdr:to>
      <xdr:col>36</xdr:col>
      <xdr:colOff>165100</xdr:colOff>
      <xdr:row>78</xdr:row>
      <xdr:rowOff>20444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9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11571</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8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43599</xdr:rowOff>
    </xdr:from>
    <xdr:to>
      <xdr:col>55</xdr:col>
      <xdr:colOff>0</xdr:colOff>
      <xdr:row>97</xdr:row>
      <xdr:rowOff>43638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74249"/>
          <a:ext cx="8382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20155</xdr:rowOff>
    </xdr:from>
    <xdr:to>
      <xdr:col>50</xdr:col>
      <xdr:colOff>114300</xdr:colOff>
      <xdr:row>97</xdr:row>
      <xdr:rowOff>43638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50805"/>
          <a:ext cx="889000" cy="2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166866</xdr:rowOff>
    </xdr:from>
    <xdr:to>
      <xdr:col>45</xdr:col>
      <xdr:colOff>177800</xdr:colOff>
      <xdr:row>97</xdr:row>
      <xdr:rowOff>20155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626066"/>
          <a:ext cx="88900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166866</xdr:rowOff>
    </xdr:from>
    <xdr:to>
      <xdr:col>41</xdr:col>
      <xdr:colOff>50800</xdr:colOff>
      <xdr:row>97</xdr:row>
      <xdr:rowOff>27572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26066"/>
          <a:ext cx="889000" cy="3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164249</xdr:rowOff>
    </xdr:from>
    <xdr:to>
      <xdr:col>55</xdr:col>
      <xdr:colOff>50800</xdr:colOff>
      <xdr:row>97</xdr:row>
      <xdr:rowOff>94399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2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79176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3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164288</xdr:rowOff>
    </xdr:from>
    <xdr:to>
      <xdr:col>50</xdr:col>
      <xdr:colOff>165100</xdr:colOff>
      <xdr:row>97</xdr:row>
      <xdr:rowOff>94438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85565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1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140805</xdr:rowOff>
    </xdr:from>
    <xdr:to>
      <xdr:col>46</xdr:col>
      <xdr:colOff>38100</xdr:colOff>
      <xdr:row>97</xdr:row>
      <xdr:rowOff>70955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62082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9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116066</xdr:rowOff>
    </xdr:from>
    <xdr:to>
      <xdr:col>41</xdr:col>
      <xdr:colOff>101600</xdr:colOff>
      <xdr:row>97</xdr:row>
      <xdr:rowOff>46216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7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37343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6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148222</xdr:rowOff>
    </xdr:from>
    <xdr:to>
      <xdr:col>36</xdr:col>
      <xdr:colOff>165100</xdr:colOff>
      <xdr:row>97</xdr:row>
      <xdr:rowOff>78372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69499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89789</xdr:rowOff>
    </xdr:from>
    <xdr:to>
      <xdr:col>85</xdr:col>
      <xdr:colOff>127000</xdr:colOff>
      <xdr:row>39</xdr:row>
      <xdr:rowOff>9322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04889"/>
          <a:ext cx="838200" cy="9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163017</xdr:rowOff>
    </xdr:from>
    <xdr:to>
      <xdr:col>81</xdr:col>
      <xdr:colOff>50800</xdr:colOff>
      <xdr:row>39</xdr:row>
      <xdr:rowOff>9322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78117"/>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123851</xdr:rowOff>
    </xdr:from>
    <xdr:to>
      <xdr:col>76</xdr:col>
      <xdr:colOff>114300</xdr:colOff>
      <xdr:row>38</xdr:row>
      <xdr:rowOff>163017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38951"/>
          <a:ext cx="889000" cy="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123851</xdr:rowOff>
    </xdr:from>
    <xdr:to>
      <xdr:col>71</xdr:col>
      <xdr:colOff>177800</xdr:colOff>
      <xdr:row>39</xdr:row>
      <xdr:rowOff>33515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38951"/>
          <a:ext cx="889000" cy="8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38989</xdr:rowOff>
    </xdr:from>
    <xdr:to>
      <xdr:col>85</xdr:col>
      <xdr:colOff>177800</xdr:colOff>
      <xdr:row>38</xdr:row>
      <xdr:rowOff>140589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5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125366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6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129972</xdr:rowOff>
    </xdr:from>
    <xdr:to>
      <xdr:col>81</xdr:col>
      <xdr:colOff>101600</xdr:colOff>
      <xdr:row>39</xdr:row>
      <xdr:rowOff>60122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51249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3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112217</xdr:rowOff>
    </xdr:from>
    <xdr:to>
      <xdr:col>76</xdr:col>
      <xdr:colOff>165100</xdr:colOff>
      <xdr:row>39</xdr:row>
      <xdr:rowOff>42367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2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33494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73051</xdr:rowOff>
    </xdr:from>
    <xdr:to>
      <xdr:col>72</xdr:col>
      <xdr:colOff>38100</xdr:colOff>
      <xdr:row>39</xdr:row>
      <xdr:rowOff>3201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165778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8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154165</xdr:rowOff>
    </xdr:from>
    <xdr:to>
      <xdr:col>67</xdr:col>
      <xdr:colOff>101600</xdr:colOff>
      <xdr:row>39</xdr:row>
      <xdr:rowOff>84315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75442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6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13989</xdr:rowOff>
    </xdr:from>
    <xdr:to>
      <xdr:col>85</xdr:col>
      <xdr:colOff>127000</xdr:colOff>
      <xdr:row>57</xdr:row>
      <xdr:rowOff>46755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15189"/>
          <a:ext cx="838200" cy="2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33630</xdr:rowOff>
    </xdr:from>
    <xdr:to>
      <xdr:col>81</xdr:col>
      <xdr:colOff>50800</xdr:colOff>
      <xdr:row>57</xdr:row>
      <xdr:rowOff>46755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806280"/>
          <a:ext cx="889000" cy="1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33630</xdr:rowOff>
    </xdr:from>
    <xdr:to>
      <xdr:col>76</xdr:col>
      <xdr:colOff>114300</xdr:colOff>
      <xdr:row>57</xdr:row>
      <xdr:rowOff>135128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06280"/>
          <a:ext cx="8890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47289</xdr:rowOff>
    </xdr:from>
    <xdr:to>
      <xdr:col>71</xdr:col>
      <xdr:colOff>177800</xdr:colOff>
      <xdr:row>57</xdr:row>
      <xdr:rowOff>135128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48489"/>
          <a:ext cx="889000" cy="25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134639</xdr:rowOff>
    </xdr:from>
    <xdr:to>
      <xdr:col>85</xdr:col>
      <xdr:colOff>177800</xdr:colOff>
      <xdr:row>56</xdr:row>
      <xdr:rowOff>64789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113066</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4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167405</xdr:rowOff>
    </xdr:from>
    <xdr:to>
      <xdr:col>81</xdr:col>
      <xdr:colOff>101600</xdr:colOff>
      <xdr:row>57</xdr:row>
      <xdr:rowOff>97555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6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88682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6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154280</xdr:rowOff>
    </xdr:from>
    <xdr:to>
      <xdr:col>76</xdr:col>
      <xdr:colOff>165100</xdr:colOff>
      <xdr:row>57</xdr:row>
      <xdr:rowOff>84430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75557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4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84328</xdr:rowOff>
    </xdr:from>
    <xdr:to>
      <xdr:col>72</xdr:col>
      <xdr:colOff>38100</xdr:colOff>
      <xdr:row>58</xdr:row>
      <xdr:rowOff>14478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5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5605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4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167939</xdr:rowOff>
    </xdr:from>
    <xdr:to>
      <xdr:col>67</xdr:col>
      <xdr:colOff>101600</xdr:colOff>
      <xdr:row>56</xdr:row>
      <xdr:rowOff>98089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9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89216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9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133116</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6216"/>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133116</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06216"/>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139472</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57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82316</xdr:rowOff>
    </xdr:from>
    <xdr:to>
      <xdr:col>76</xdr:col>
      <xdr:colOff>165100</xdr:colOff>
      <xdr:row>79</xdr:row>
      <xdr:rowOff>12466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3593</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48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88672</xdr:rowOff>
    </xdr:from>
    <xdr:to>
      <xdr:col>67</xdr:col>
      <xdr:colOff>101600</xdr:colOff>
      <xdr:row>79</xdr:row>
      <xdr:rowOff>18822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9949</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77553</xdr:rowOff>
    </xdr:from>
    <xdr:to>
      <xdr:col>85</xdr:col>
      <xdr:colOff>127000</xdr:colOff>
      <xdr:row>97</xdr:row>
      <xdr:rowOff>85702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708203"/>
          <a:ext cx="838200" cy="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77553</xdr:rowOff>
    </xdr:from>
    <xdr:to>
      <xdr:col>81</xdr:col>
      <xdr:colOff>50800</xdr:colOff>
      <xdr:row>97</xdr:row>
      <xdr:rowOff>85342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708203"/>
          <a:ext cx="889000" cy="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85342</xdr:rowOff>
    </xdr:from>
    <xdr:to>
      <xdr:col>76</xdr:col>
      <xdr:colOff>114300</xdr:colOff>
      <xdr:row>97</xdr:row>
      <xdr:rowOff>114897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715992"/>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114897</xdr:rowOff>
    </xdr:from>
    <xdr:to>
      <xdr:col>71</xdr:col>
      <xdr:colOff>177800</xdr:colOff>
      <xdr:row>97</xdr:row>
      <xdr:rowOff>146329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745547"/>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34902</xdr:rowOff>
    </xdr:from>
    <xdr:to>
      <xdr:col>85</xdr:col>
      <xdr:colOff>177800</xdr:colOff>
      <xdr:row>97</xdr:row>
      <xdr:rowOff>136502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6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13329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4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26753</xdr:rowOff>
    </xdr:from>
    <xdr:to>
      <xdr:col>81</xdr:col>
      <xdr:colOff>101600</xdr:colOff>
      <xdr:row>97</xdr:row>
      <xdr:rowOff>128353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5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119480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5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34542</xdr:rowOff>
    </xdr:from>
    <xdr:to>
      <xdr:col>76</xdr:col>
      <xdr:colOff>165100</xdr:colOff>
      <xdr:row>97</xdr:row>
      <xdr:rowOff>136142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6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127269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5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64097</xdr:rowOff>
    </xdr:from>
    <xdr:to>
      <xdr:col>72</xdr:col>
      <xdr:colOff>38100</xdr:colOff>
      <xdr:row>97</xdr:row>
      <xdr:rowOff>165697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156824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8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95529</xdr:rowOff>
    </xdr:from>
    <xdr:to>
      <xdr:col>67</xdr:col>
      <xdr:colOff>101600</xdr:colOff>
      <xdr:row>98</xdr:row>
      <xdr:rowOff>25679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16806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・歳出決算総額は、住民一人当たり</a:t>
          </a:r>
          <a:r>
            <a:rPr kumimoji="1" lang="en-US" altLang="ja-JP" sz="1100" b="0" i="0" baseline="0">
              <a:solidFill>
                <a:sysClr val="windowText" lastClr="000000"/>
              </a:solidFill>
              <a:effectLst/>
              <a:latin typeface="+mn-lt"/>
              <a:ea typeface="+mn-ea"/>
              <a:cs typeface="+mn-cs"/>
            </a:rPr>
            <a:t>395,411</a:t>
          </a:r>
          <a:r>
            <a:rPr kumimoji="1" lang="ja-JP" altLang="ja-JP" sz="1100" b="0" i="0" baseline="0">
              <a:solidFill>
                <a:sysClr val="windowText" lastClr="000000"/>
              </a:solidFill>
              <a:effectLst/>
              <a:latin typeface="+mn-lt"/>
              <a:ea typeface="+mn-ea"/>
              <a:cs typeface="+mn-cs"/>
            </a:rPr>
            <a:t>円となっており、前年度から</a:t>
          </a:r>
          <a:r>
            <a:rPr kumimoji="1" lang="en-US" altLang="ja-JP" sz="1100" b="0" i="0" baseline="0">
              <a:solidFill>
                <a:sysClr val="windowText" lastClr="000000"/>
              </a:solidFill>
              <a:effectLst/>
              <a:latin typeface="+mn-lt"/>
              <a:ea typeface="+mn-ea"/>
              <a:cs typeface="+mn-cs"/>
            </a:rPr>
            <a:t>22,832</a:t>
          </a:r>
          <a:r>
            <a:rPr kumimoji="1" lang="ja-JP" altLang="ja-JP" sz="1100" b="0" i="0" baseline="0">
              <a:solidFill>
                <a:sysClr val="windowText" lastClr="000000"/>
              </a:solidFill>
              <a:effectLst/>
              <a:latin typeface="+mn-lt"/>
              <a:ea typeface="+mn-ea"/>
              <a:cs typeface="+mn-cs"/>
            </a:rPr>
            <a:t>円増加している。増加となった主な要因は、民生費の増による。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・民生費は、前年度と比較して住民一人当たりのコストが</a:t>
          </a:r>
          <a:r>
            <a:rPr kumimoji="1" lang="en-US" altLang="ja-JP" sz="1100" b="0" i="0" baseline="0">
              <a:solidFill>
                <a:sysClr val="windowText" lastClr="000000"/>
              </a:solidFill>
              <a:effectLst/>
              <a:latin typeface="+mn-lt"/>
              <a:ea typeface="+mn-ea"/>
              <a:cs typeface="+mn-cs"/>
            </a:rPr>
            <a:t>18,760</a:t>
          </a:r>
          <a:r>
            <a:rPr kumimoji="1" lang="ja-JP" altLang="ja-JP" sz="1100" b="0" i="0" baseline="0">
              <a:solidFill>
                <a:sysClr val="windowText" lastClr="000000"/>
              </a:solidFill>
              <a:effectLst/>
              <a:latin typeface="+mn-lt"/>
              <a:ea typeface="+mn-ea"/>
              <a:cs typeface="+mn-cs"/>
            </a:rPr>
            <a:t>円増加している。これは、</a:t>
          </a:r>
          <a:r>
            <a:rPr kumimoji="1" lang="ja-JP" altLang="en-US" sz="1100" b="0" i="0" baseline="0">
              <a:solidFill>
                <a:sysClr val="windowText" lastClr="000000"/>
              </a:solidFill>
              <a:effectLst/>
              <a:latin typeface="+mn-lt"/>
              <a:ea typeface="+mn-ea"/>
              <a:cs typeface="+mn-cs"/>
            </a:rPr>
            <a:t>定額減税補足給付金</a:t>
          </a:r>
          <a:r>
            <a:rPr kumimoji="1" lang="ja-JP" altLang="ja-JP" sz="1100" b="0" i="0" baseline="0">
              <a:solidFill>
                <a:sysClr val="windowText" lastClr="000000"/>
              </a:solidFill>
              <a:effectLst/>
              <a:latin typeface="+mn-lt"/>
              <a:ea typeface="+mn-ea"/>
              <a:cs typeface="+mn-cs"/>
            </a:rPr>
            <a:t>や障害福祉サービス経費などの増</a:t>
          </a:r>
          <a:r>
            <a:rPr kumimoji="1" lang="ja-JP" altLang="en-US" sz="1100" b="0" i="0" baseline="0">
              <a:solidFill>
                <a:sysClr val="windowText" lastClr="000000"/>
              </a:solidFill>
              <a:effectLst/>
              <a:latin typeface="+mn-lt"/>
              <a:ea typeface="+mn-ea"/>
              <a:cs typeface="+mn-cs"/>
            </a:rPr>
            <a:t>に加えて、民間保育所等整備費補助金の増</a:t>
          </a:r>
          <a:r>
            <a:rPr kumimoji="1" lang="ja-JP" altLang="ja-JP" sz="1100" b="0" i="0" baseline="0">
              <a:solidFill>
                <a:sysClr val="windowText" lastClr="000000"/>
              </a:solidFill>
              <a:effectLst/>
              <a:latin typeface="+mn-lt"/>
              <a:ea typeface="+mn-ea"/>
              <a:cs typeface="+mn-cs"/>
            </a:rPr>
            <a:t>によるものである。障害者自立支援給付費や児童発達支援給付費などの障害福祉サービス経費は全国的に増加が続いており、今後も増加が見込まれる。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・衛生費</a:t>
          </a:r>
          <a:r>
            <a:rPr kumimoji="1" lang="ja-JP" altLang="en-US" sz="1100" b="0" i="0" baseline="0">
              <a:solidFill>
                <a:sysClr val="windowText" lastClr="000000"/>
              </a:solidFill>
              <a:effectLst/>
              <a:latin typeface="+mn-lt"/>
              <a:ea typeface="+mn-ea"/>
              <a:cs typeface="+mn-cs"/>
            </a:rPr>
            <a:t>は、</a:t>
          </a:r>
          <a:r>
            <a:rPr kumimoji="1" lang="ja-JP" altLang="ja-JP" sz="1100" b="0" i="0" baseline="0">
              <a:solidFill>
                <a:sysClr val="windowText" lastClr="000000"/>
              </a:solidFill>
              <a:effectLst/>
              <a:latin typeface="+mn-lt"/>
              <a:ea typeface="+mn-ea"/>
              <a:cs typeface="+mn-cs"/>
            </a:rPr>
            <a:t>ごみ処理施設</a:t>
          </a:r>
          <a:r>
            <a:rPr kumimoji="1" lang="ja-JP" altLang="en-US" sz="1100" b="0" i="0" baseline="0">
              <a:solidFill>
                <a:sysClr val="windowText" lastClr="000000"/>
              </a:solidFill>
              <a:effectLst/>
              <a:latin typeface="+mn-lt"/>
              <a:ea typeface="+mn-ea"/>
              <a:cs typeface="+mn-cs"/>
            </a:rPr>
            <a:t>の運営が西知多医療厚生組合へ移行したことにより</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前年度と比較して</a:t>
          </a:r>
          <a:r>
            <a:rPr kumimoji="1" lang="en-US" altLang="ja-JP" sz="1100" b="0" i="0" baseline="0">
              <a:solidFill>
                <a:sysClr val="windowText" lastClr="000000"/>
              </a:solidFill>
              <a:effectLst/>
              <a:latin typeface="+mn-lt"/>
              <a:ea typeface="+mn-ea"/>
              <a:cs typeface="+mn-cs"/>
            </a:rPr>
            <a:t>11,154</a:t>
          </a:r>
          <a:r>
            <a:rPr kumimoji="1" lang="ja-JP" altLang="en-US" sz="1100" b="0" i="0" baseline="0">
              <a:solidFill>
                <a:sysClr val="windowText" lastClr="000000"/>
              </a:solidFill>
              <a:effectLst/>
              <a:latin typeface="+mn-lt"/>
              <a:ea typeface="+mn-ea"/>
              <a:cs typeface="+mn-cs"/>
            </a:rPr>
            <a:t>円減少し、類似団体平均と同程度となった。</a:t>
          </a:r>
          <a:endParaRPr lang="ja-JP" altLang="ja-JP" sz="1400">
            <a:solidFill>
              <a:sysClr val="windowText" lastClr="000000"/>
            </a:solidFill>
            <a:effectLst/>
          </a:endParaRPr>
        </a:p>
        <a:p>
          <a:pPr eaLnBrk="1" fontAlgn="auto" latinLnBrk="0" hangingPunct="1"/>
          <a:r>
            <a:rPr kumimoji="1" lang="ja-JP" altLang="en-US" sz="1100" b="0" i="0" baseline="0">
              <a:solidFill>
                <a:sysClr val="windowText" lastClr="000000"/>
              </a:solidFill>
              <a:effectLst/>
              <a:latin typeface="+mn-lt"/>
              <a:ea typeface="+mn-ea"/>
              <a:cs typeface="+mn-cs"/>
            </a:rPr>
            <a:t>・教育費は、前年度と比較して</a:t>
          </a:r>
          <a:r>
            <a:rPr kumimoji="1" lang="en-US" altLang="ja-JP" sz="1100" b="0" i="0" baseline="0">
              <a:solidFill>
                <a:sysClr val="windowText" lastClr="000000"/>
              </a:solidFill>
              <a:effectLst/>
              <a:latin typeface="+mn-lt"/>
              <a:ea typeface="+mn-ea"/>
              <a:cs typeface="+mn-cs"/>
            </a:rPr>
            <a:t>10,720</a:t>
          </a:r>
          <a:r>
            <a:rPr kumimoji="1" lang="ja-JP" altLang="en-US" sz="1100" b="0" i="0" baseline="0">
              <a:solidFill>
                <a:sysClr val="windowText" lastClr="000000"/>
              </a:solidFill>
              <a:effectLst/>
              <a:latin typeface="+mn-lt"/>
              <a:ea typeface="+mn-ea"/>
              <a:cs typeface="+mn-cs"/>
            </a:rPr>
            <a:t>円増加している。これは、幼稚園認定こども園化工事や歴史民俗博物館空調設備改修工事、各小中学校の大規模改修工事の増によるものである。学校施設は老朽化が進んでいることから、今後も順次大規模改修が予定されてい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ysClr val="windowText" lastClr="000000"/>
              </a:solidFill>
              <a:effectLst/>
              <a:latin typeface="+mn-lt"/>
              <a:ea typeface="+mn-ea"/>
              <a:cs typeface="+mn-cs"/>
            </a:rPr>
            <a:t>　財政調整基金残高の標準財政規模比は、分子の財政調整基金残高が</a:t>
          </a:r>
          <a:r>
            <a:rPr kumimoji="1" lang="ja-JP" altLang="en-US" sz="1000">
              <a:solidFill>
                <a:sysClr val="windowText" lastClr="000000"/>
              </a:solidFill>
              <a:effectLst/>
              <a:latin typeface="+mn-lt"/>
              <a:ea typeface="+mn-ea"/>
              <a:cs typeface="+mn-cs"/>
            </a:rPr>
            <a:t>減</a:t>
          </a:r>
          <a:r>
            <a:rPr kumimoji="1" lang="ja-JP" altLang="ja-JP" sz="1000">
              <a:solidFill>
                <a:sysClr val="windowText" lastClr="000000"/>
              </a:solidFill>
              <a:effectLst/>
              <a:latin typeface="+mn-lt"/>
              <a:ea typeface="+mn-ea"/>
              <a:cs typeface="+mn-cs"/>
            </a:rPr>
            <a:t>となった</a:t>
          </a:r>
          <a:r>
            <a:rPr kumimoji="1" lang="ja-JP" altLang="en-US" sz="1000">
              <a:solidFill>
                <a:sysClr val="windowText" lastClr="000000"/>
              </a:solidFill>
              <a:effectLst/>
              <a:latin typeface="+mn-lt"/>
              <a:ea typeface="+mn-ea"/>
              <a:cs typeface="+mn-cs"/>
            </a:rPr>
            <a:t>ことに加えて</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普通交付税の増などにより</a:t>
          </a:r>
          <a:r>
            <a:rPr kumimoji="1" lang="ja-JP" altLang="ja-JP" sz="1000">
              <a:solidFill>
                <a:sysClr val="windowText" lastClr="000000"/>
              </a:solidFill>
              <a:effectLst/>
              <a:latin typeface="+mn-lt"/>
              <a:ea typeface="+mn-ea"/>
              <a:cs typeface="+mn-cs"/>
            </a:rPr>
            <a:t>分母の標準財政規模が増加したこと</a:t>
          </a:r>
          <a:r>
            <a:rPr kumimoji="1" lang="ja-JP" altLang="en-US" sz="1000">
              <a:solidFill>
                <a:sysClr val="windowText" lastClr="000000"/>
              </a:solidFill>
              <a:effectLst/>
              <a:latin typeface="+mn-lt"/>
              <a:ea typeface="+mn-ea"/>
              <a:cs typeface="+mn-cs"/>
            </a:rPr>
            <a:t>で</a:t>
          </a:r>
          <a:r>
            <a:rPr kumimoji="1" lang="ja-JP" altLang="ja-JP" sz="1000">
              <a:solidFill>
                <a:sysClr val="windowText" lastClr="000000"/>
              </a:solidFill>
              <a:effectLst/>
              <a:latin typeface="+mn-lt"/>
              <a:ea typeface="+mn-ea"/>
              <a:cs typeface="+mn-cs"/>
            </a:rPr>
            <a:t>、</a:t>
          </a:r>
          <a:r>
            <a:rPr kumimoji="1" lang="en-US" altLang="ja-JP" sz="1000">
              <a:solidFill>
                <a:sysClr val="windowText" lastClr="000000"/>
              </a:solidFill>
              <a:effectLst/>
              <a:latin typeface="+mn-lt"/>
              <a:ea typeface="+mn-ea"/>
              <a:cs typeface="+mn-cs"/>
            </a:rPr>
            <a:t>0.98</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の</a:t>
          </a:r>
          <a:r>
            <a:rPr kumimoji="1" lang="ja-JP" altLang="ja-JP" sz="1000">
              <a:solidFill>
                <a:sysClr val="windowText" lastClr="000000"/>
              </a:solidFill>
              <a:effectLst/>
              <a:latin typeface="+mn-lt"/>
              <a:ea typeface="+mn-ea"/>
              <a:cs typeface="+mn-cs"/>
            </a:rPr>
            <a:t>減となった</a:t>
          </a:r>
          <a:r>
            <a:rPr kumimoji="1" lang="ja-JP" altLang="en-US" sz="1000">
              <a:solidFill>
                <a:sysClr val="windowText" lastClr="000000"/>
              </a:solidFill>
              <a:effectLst/>
              <a:latin typeface="+mn-lt"/>
              <a:ea typeface="+mn-ea"/>
              <a:cs typeface="+mn-cs"/>
            </a:rPr>
            <a:t>が、標準財政規模の</a:t>
          </a:r>
          <a:r>
            <a:rPr kumimoji="1" lang="en-US" altLang="ja-JP" sz="1000">
              <a:solidFill>
                <a:sysClr val="windowText" lastClr="000000"/>
              </a:solidFill>
              <a:effectLst/>
              <a:latin typeface="+mn-lt"/>
              <a:ea typeface="+mn-ea"/>
              <a:cs typeface="+mn-cs"/>
            </a:rPr>
            <a:t>10</a:t>
          </a:r>
          <a:r>
            <a:rPr kumimoji="1" lang="ja-JP" altLang="en-US" sz="1000">
              <a:solidFill>
                <a:sysClr val="windowText" lastClr="000000"/>
              </a:solidFill>
              <a:effectLst/>
              <a:latin typeface="+mn-lt"/>
              <a:ea typeface="+mn-ea"/>
              <a:cs typeface="+mn-cs"/>
            </a:rPr>
            <a:t>％以上を確保することという目標は確保できている。</a:t>
          </a:r>
          <a:endParaRPr kumimoji="1" lang="en-US" altLang="ja-JP" sz="1000">
            <a:solidFill>
              <a:sysClr val="windowText" lastClr="000000"/>
            </a:solidFill>
            <a:effectLst/>
            <a:latin typeface="+mn-lt"/>
            <a:ea typeface="+mn-ea"/>
            <a:cs typeface="+mn-cs"/>
          </a:endParaRPr>
        </a:p>
        <a:p>
          <a:r>
            <a:rPr kumimoji="1" lang="ja-JP" altLang="en-US" sz="100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実質収支額の標準財政規模比は、</a:t>
          </a:r>
          <a:r>
            <a:rPr kumimoji="1" lang="ja-JP" altLang="en-US" sz="1000">
              <a:solidFill>
                <a:sysClr val="windowText" lastClr="000000"/>
              </a:solidFill>
              <a:effectLst/>
              <a:latin typeface="+mn-lt"/>
              <a:ea typeface="+mn-ea"/>
              <a:cs typeface="+mn-cs"/>
            </a:rPr>
            <a:t>分母の標準財政規模が増となったものの、地方債や国庫支出金等による</a:t>
          </a:r>
          <a:r>
            <a:rPr kumimoji="1" lang="ja-JP" altLang="ja-JP" sz="1000">
              <a:solidFill>
                <a:sysClr val="windowText" lastClr="000000"/>
              </a:solidFill>
              <a:effectLst/>
              <a:latin typeface="+mn-lt"/>
              <a:ea typeface="+mn-ea"/>
              <a:cs typeface="+mn-cs"/>
            </a:rPr>
            <a:t>歳入総額</a:t>
          </a:r>
          <a:r>
            <a:rPr kumimoji="1" lang="ja-JP" altLang="en-US" sz="1000">
              <a:solidFill>
                <a:sysClr val="windowText" lastClr="000000"/>
              </a:solidFill>
              <a:effectLst/>
              <a:latin typeface="+mn-lt"/>
              <a:ea typeface="+mn-ea"/>
              <a:cs typeface="+mn-cs"/>
            </a:rPr>
            <a:t>の伸びが、</a:t>
          </a:r>
          <a:r>
            <a:rPr kumimoji="1" lang="ja-JP" altLang="ja-JP" sz="1000">
              <a:solidFill>
                <a:sysClr val="windowText" lastClr="000000"/>
              </a:solidFill>
              <a:effectLst/>
              <a:latin typeface="+mn-lt"/>
              <a:ea typeface="+mn-ea"/>
              <a:cs typeface="+mn-cs"/>
            </a:rPr>
            <a:t>人件費や普通建設事業費などによる歳出増額の伸びを上回ったことにより、</a:t>
          </a:r>
          <a:r>
            <a:rPr kumimoji="1" lang="ja-JP" altLang="en-US" sz="1000">
              <a:solidFill>
                <a:sysClr val="windowText" lastClr="000000"/>
              </a:solidFill>
              <a:effectLst/>
              <a:latin typeface="+mn-lt"/>
              <a:ea typeface="+mn-ea"/>
              <a:cs typeface="+mn-cs"/>
            </a:rPr>
            <a:t>分子の実質収支額が増となったことで、</a:t>
          </a:r>
          <a:r>
            <a:rPr kumimoji="1" lang="en-US" altLang="ja-JP" sz="1000">
              <a:solidFill>
                <a:sysClr val="windowText" lastClr="000000"/>
              </a:solidFill>
              <a:effectLst/>
              <a:latin typeface="+mn-lt"/>
              <a:ea typeface="+mn-ea"/>
              <a:cs typeface="+mn-cs"/>
            </a:rPr>
            <a:t>1.00</a:t>
          </a:r>
          <a:r>
            <a:rPr kumimoji="1" lang="ja-JP" altLang="ja-JP" sz="1000">
              <a:solidFill>
                <a:sysClr val="windowText" lastClr="000000"/>
              </a:solidFill>
              <a:effectLst/>
              <a:latin typeface="+mn-lt"/>
              <a:ea typeface="+mn-ea"/>
              <a:cs typeface="+mn-cs"/>
            </a:rPr>
            <a:t>％の</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とな</a:t>
          </a:r>
          <a:r>
            <a:rPr kumimoji="1" lang="ja-JP" altLang="en-US" sz="1000">
              <a:solidFill>
                <a:sysClr val="windowText" lastClr="000000"/>
              </a:solidFill>
              <a:effectLst/>
              <a:latin typeface="+mn-lt"/>
              <a:ea typeface="+mn-ea"/>
              <a:cs typeface="+mn-cs"/>
            </a:rPr>
            <a:t>った。概ね同程度で推移しているが、適正な水準を保つため、不用額の削減や財源の有効活用に努める。</a:t>
          </a:r>
          <a:endParaRPr kumimoji="1" lang="en-US" altLang="ja-JP" sz="1000">
            <a:solidFill>
              <a:sysClr val="windowText" lastClr="000000"/>
            </a:solidFill>
            <a:effectLst/>
            <a:latin typeface="+mn-lt"/>
            <a:ea typeface="+mn-ea"/>
            <a:cs typeface="+mn-cs"/>
          </a:endParaRPr>
        </a:p>
        <a:p>
          <a:r>
            <a:rPr kumimoji="1" lang="ja-JP" altLang="en-US" sz="1000">
              <a:solidFill>
                <a:sysClr val="windowText" lastClr="000000"/>
              </a:solidFill>
              <a:effectLst/>
              <a:latin typeface="+mn-lt"/>
              <a:ea typeface="+mn-ea"/>
              <a:cs typeface="+mn-cs"/>
            </a:rPr>
            <a:t>　実質収支額の増など</a:t>
          </a:r>
          <a:r>
            <a:rPr kumimoji="1" lang="ja-JP" altLang="ja-JP" sz="1000">
              <a:solidFill>
                <a:sysClr val="windowText" lastClr="000000"/>
              </a:solidFill>
              <a:effectLst/>
              <a:latin typeface="+mn-lt"/>
              <a:ea typeface="+mn-ea"/>
              <a:cs typeface="+mn-cs"/>
            </a:rPr>
            <a:t>により実質単年度収支の</a:t>
          </a:r>
          <a:r>
            <a:rPr kumimoji="1" lang="ja-JP" altLang="en-US" sz="1000">
              <a:solidFill>
                <a:sysClr val="windowText" lastClr="000000"/>
              </a:solidFill>
              <a:effectLst/>
              <a:latin typeface="+mn-lt"/>
              <a:ea typeface="+mn-ea"/>
              <a:cs typeface="+mn-cs"/>
            </a:rPr>
            <a:t>赤字額が減となったため、実質単年度収支の</a:t>
          </a:r>
          <a:r>
            <a:rPr kumimoji="1" lang="ja-JP" altLang="ja-JP" sz="1000">
              <a:solidFill>
                <a:sysClr val="windowText" lastClr="000000"/>
              </a:solidFill>
              <a:effectLst/>
              <a:latin typeface="+mn-lt"/>
              <a:ea typeface="+mn-ea"/>
              <a:cs typeface="+mn-cs"/>
            </a:rPr>
            <a:t>標準財政規模比</a:t>
          </a:r>
          <a:r>
            <a:rPr kumimoji="1" lang="ja-JP" altLang="en-US" sz="1000">
              <a:solidFill>
                <a:sysClr val="windowText" lastClr="000000"/>
              </a:solidFill>
              <a:effectLst/>
              <a:latin typeface="+mn-lt"/>
              <a:ea typeface="+mn-ea"/>
              <a:cs typeface="+mn-cs"/>
            </a:rPr>
            <a:t>は</a:t>
          </a:r>
          <a:r>
            <a:rPr kumimoji="1" lang="en-US" altLang="ja-JP" sz="1000">
              <a:solidFill>
                <a:sysClr val="windowText" lastClr="000000"/>
              </a:solidFill>
              <a:effectLst/>
              <a:latin typeface="+mn-lt"/>
              <a:ea typeface="+mn-ea"/>
              <a:cs typeface="+mn-cs"/>
            </a:rPr>
            <a:t>3.14%</a:t>
          </a:r>
          <a:r>
            <a:rPr kumimoji="1" lang="ja-JP" altLang="ja-JP" sz="1000">
              <a:solidFill>
                <a:sysClr val="windowText" lastClr="000000"/>
              </a:solidFill>
              <a:effectLst/>
              <a:latin typeface="+mn-lt"/>
              <a:ea typeface="+mn-ea"/>
              <a:cs typeface="+mn-cs"/>
            </a:rPr>
            <a:t>の</a:t>
          </a:r>
          <a:r>
            <a:rPr kumimoji="1" lang="ja-JP" altLang="en-US" sz="1000">
              <a:solidFill>
                <a:sysClr val="windowText" lastClr="000000"/>
              </a:solidFill>
              <a:effectLst/>
              <a:latin typeface="+mn-lt"/>
              <a:ea typeface="+mn-ea"/>
              <a:cs typeface="+mn-cs"/>
            </a:rPr>
            <a:t>改善した。</a:t>
          </a:r>
          <a:endParaRPr lang="ja-JP" altLang="ja-JP" sz="11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全ての会計について実質赤字額はなく、良好な算定結果を保っている。引き続き歳入確保策の検討、限られた財源の効果的な配分、事務事業の見直し等による歳出削減の取組を行うことで、持続可能な財政運営の確保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mn-lt"/>
              <a:ea typeface="+mn-ea"/>
              <a:cs typeface="+mn-cs"/>
            </a:rPr>
            <a:t>　実質公債費比率は良好な数値を維持している。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令和６年度の実質公債費比率は、臨時財政対策債や廃棄物処理施設整備事業債の償還終了により元利償還金が減少したものの、臨時財政対策債償還費や公害防止事業債償還費等の基準財政需要額に算入される公債費が減少したことにより算入公債費等が減少し、実質公債費比率の分子は増となった。今後の見通しとしては、</a:t>
          </a:r>
          <a:r>
            <a:rPr kumimoji="1" lang="ja-JP" altLang="ja-JP" sz="1000">
              <a:solidFill>
                <a:schemeClr val="dk1"/>
              </a:solidFill>
              <a:effectLst/>
              <a:latin typeface="+mn-lt"/>
              <a:ea typeface="+mn-ea"/>
              <a:cs typeface="+mn-cs"/>
            </a:rPr>
            <a:t>令和７年度から実施している新庁舎の建設及び令和６年度から稼働している西知多クリーンセンターの建設に係る地方債の償還を予定していることから、</a:t>
          </a:r>
          <a:r>
            <a:rPr kumimoji="1" lang="ja-JP" altLang="ja-JP" sz="1000" b="0" i="0" baseline="0">
              <a:solidFill>
                <a:schemeClr val="dk1"/>
              </a:solidFill>
              <a:effectLst/>
              <a:latin typeface="+mn-lt"/>
              <a:ea typeface="+mn-ea"/>
              <a:cs typeface="+mn-cs"/>
            </a:rPr>
            <a:t>実質公債費比率も中・長期的には上昇していくことが予測される。引き続き節度ある借入れに努めるとともに、普通建設事業の優先順位付けや基金の活用、普通交付税で財政措置のある事業を中心に起債することなどにより、実質公債費比率の適正な水準の維持に努めていく。</a:t>
          </a:r>
          <a:endParaRPr lang="ja-JP" altLang="ja-JP" sz="1100">
            <a:effectLst/>
          </a:endParaRPr>
        </a:p>
        <a:p>
          <a:pPr eaLnBrk="1" fontAlgn="auto" latinLnBrk="0" hangingPunct="1"/>
          <a:endParaRPr lang="ja-JP" altLang="ja-JP" sz="1100">
            <a:solidFill>
              <a:srgbClr val="FF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該当なし</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将来負担額は前年度に比べ</a:t>
          </a:r>
          <a:r>
            <a:rPr kumimoji="1" lang="en-US" altLang="ja-JP" sz="1100">
              <a:solidFill>
                <a:schemeClr val="dk1"/>
              </a:solidFill>
              <a:effectLst/>
              <a:latin typeface="+mn-ea"/>
              <a:ea typeface="+mn-ea"/>
              <a:cs typeface="+mn-cs"/>
            </a:rPr>
            <a:t>681</a:t>
          </a:r>
          <a:r>
            <a:rPr kumimoji="1" lang="ja-JP" altLang="ja-JP" sz="1100">
              <a:solidFill>
                <a:schemeClr val="dk1"/>
              </a:solidFill>
              <a:effectLst/>
              <a:latin typeface="+mn-ea"/>
              <a:ea typeface="+mn-ea"/>
              <a:cs typeface="+mn-cs"/>
            </a:rPr>
            <a:t>百</a:t>
          </a:r>
          <a:r>
            <a:rPr kumimoji="1" lang="ja-JP" altLang="ja-JP" sz="1100">
              <a:solidFill>
                <a:schemeClr val="dk1"/>
              </a:solidFill>
              <a:effectLst/>
              <a:latin typeface="+mn-lt"/>
              <a:ea typeface="+mn-ea"/>
              <a:cs typeface="+mn-cs"/>
            </a:rPr>
            <a:t>万円の増となった。これは、ごみ処理事業に係る地方債の新規借入による組合等負担等見込額の増などによるものである。</a:t>
          </a:r>
          <a:endParaRPr lang="ja-JP" altLang="ja-JP" sz="1400">
            <a:effectLst/>
          </a:endParaRPr>
        </a:p>
        <a:p>
          <a:r>
            <a:rPr kumimoji="1" lang="ja-JP" altLang="ja-JP" sz="1100">
              <a:solidFill>
                <a:schemeClr val="dk1"/>
              </a:solidFill>
              <a:effectLst/>
              <a:latin typeface="+mn-lt"/>
              <a:ea typeface="+mn-ea"/>
              <a:cs typeface="+mn-cs"/>
            </a:rPr>
            <a:t>　今後の見込みとしては、令和７年度から実施している新庁舎の建設及び老朽化した公共施設の大規模改修に係る地方債の借入を予定していることから、将来負担比率も中・長期的には上昇していくことが予想される。将来負担比率全体への影響を見極めながら、地方債の発行額を適正に管理していく必要がある。</a:t>
          </a:r>
          <a:endParaRPr lang="ja-JP" altLang="ja-JP" sz="1400">
            <a:effectLst/>
          </a:endParaRPr>
        </a:p>
        <a:p>
          <a:endParaRPr lang="ja-JP" altLang="ja-JP" sz="1400">
            <a:solidFill>
              <a:srgbClr val="FF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愛知県知多市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年度の基金残高は、普通会計で約</a:t>
          </a:r>
          <a:r>
            <a:rPr kumimoji="1" lang="en-US" altLang="ja-JP" sz="1100">
              <a:solidFill>
                <a:sysClr val="windowText" lastClr="000000"/>
              </a:solidFill>
              <a:effectLst/>
              <a:latin typeface="+mn-lt"/>
              <a:ea typeface="+mn-ea"/>
              <a:cs typeface="+mn-cs"/>
            </a:rPr>
            <a:t>76.9</a:t>
          </a:r>
          <a:r>
            <a:rPr kumimoji="1" lang="ja-JP" altLang="ja-JP" sz="1100">
              <a:solidFill>
                <a:sysClr val="windowText" lastClr="000000"/>
              </a:solidFill>
              <a:effectLst/>
              <a:latin typeface="+mn-lt"/>
              <a:ea typeface="+mn-ea"/>
              <a:cs typeface="+mn-cs"/>
            </a:rPr>
            <a:t>億円となっており、前年度から約</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億円の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・主な要因としては、東海市と共同で行う次期ごみ処理施設の建設費に充てるために取り崩したことにより、ごみ対策基金が約</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億円の減となった一方で、普通財産の売り払いによる土地売払収入を積み立てたことなどにより公共施設等整備基金が約</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億円増えたことなどが挙げられる。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大規模災害等の不測の事態への対応や年度間の財源の不均衡を調整するために積み立てている財政調整基金については、事務事業の見直し、職員の適正配置などによる経常経費の削減、収入確保の取組などを行うことで、財源不足を抑制し、目標額である標準財政規模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％以上（約</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億円）を維持できるよう努める。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・その他特定目的基金については、条例に基づき積立てを行い、それぞれの基金の設置目的に沿った事業の財源とする。</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・公共施設等整備基金：市の保有する公共用又は公用に供する施設などの整備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退職手当</a:t>
          </a:r>
          <a:r>
            <a:rPr kumimoji="1" lang="ja-JP" altLang="ja-JP" sz="1100">
              <a:solidFill>
                <a:sysClr val="windowText" lastClr="000000"/>
              </a:solidFill>
              <a:effectLst/>
              <a:latin typeface="+mn-lt"/>
              <a:ea typeface="+mn-ea"/>
              <a:cs typeface="+mn-cs"/>
            </a:rPr>
            <a:t>基金：</a:t>
          </a:r>
          <a:r>
            <a:rPr kumimoji="1" lang="ja-JP" altLang="en-US" sz="1100">
              <a:solidFill>
                <a:sysClr val="windowText" lastClr="000000"/>
              </a:solidFill>
              <a:effectLst/>
              <a:latin typeface="+mn-lt"/>
              <a:ea typeface="+mn-ea"/>
              <a:cs typeface="+mn-cs"/>
            </a:rPr>
            <a:t>退職手当負担の平準化</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・社会福祉基金：社会福祉事業の増進</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・緑化基金：緑化事業の推進</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・教育文化振興基金：学校教育・市民文化の振興</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・公共施設等整備基金：決算剰余金の処分及び土地売払収入の増による積立額が、公共施設の長寿命化等のための取崩額を上回り、約</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億円の増となった。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退職手当</a:t>
          </a:r>
          <a:r>
            <a:rPr kumimoji="1" lang="ja-JP" altLang="ja-JP" sz="1100">
              <a:solidFill>
                <a:sysClr val="windowText" lastClr="000000"/>
              </a:solidFill>
              <a:effectLst/>
              <a:latin typeface="+mn-lt"/>
              <a:ea typeface="+mn-ea"/>
              <a:cs typeface="+mn-cs"/>
            </a:rPr>
            <a:t>基金：</a:t>
          </a:r>
          <a:r>
            <a:rPr kumimoji="1" lang="ja-JP" altLang="en-US" sz="1100" b="0" i="0" baseline="0">
              <a:solidFill>
                <a:sysClr val="windowText" lastClr="000000"/>
              </a:solidFill>
              <a:effectLst/>
              <a:latin typeface="+mn-lt"/>
              <a:ea typeface="+mn-ea"/>
              <a:cs typeface="+mn-cs"/>
            </a:rPr>
            <a:t>退職手当のうち一定額を超える分に充てるために</a:t>
          </a:r>
          <a:r>
            <a:rPr kumimoji="1" lang="ja-JP" altLang="ja-JP" sz="1100">
              <a:solidFill>
                <a:sysClr val="windowText" lastClr="000000"/>
              </a:solidFill>
              <a:effectLst/>
              <a:latin typeface="+mn-lt"/>
              <a:ea typeface="+mn-ea"/>
              <a:cs typeface="+mn-cs"/>
            </a:rPr>
            <a:t>取り崩したことにより、約</a:t>
          </a:r>
          <a:r>
            <a:rPr kumimoji="1" lang="en-US" altLang="ja-JP" sz="1100">
              <a:solidFill>
                <a:sysClr val="windowText" lastClr="000000"/>
              </a:solidFill>
              <a:effectLst/>
              <a:latin typeface="+mn-lt"/>
              <a:ea typeface="+mn-ea"/>
              <a:cs typeface="+mn-cs"/>
            </a:rPr>
            <a:t>0.1</a:t>
          </a:r>
          <a:r>
            <a:rPr kumimoji="1" lang="ja-JP" altLang="en-US" sz="1100">
              <a:solidFill>
                <a:sysClr val="windowText" lastClr="000000"/>
              </a:solidFill>
              <a:effectLst/>
              <a:latin typeface="+mn-lt"/>
              <a:ea typeface="+mn-ea"/>
              <a:cs typeface="+mn-cs"/>
            </a:rPr>
            <a:t>億円</a:t>
          </a:r>
          <a:r>
            <a:rPr kumimoji="1" lang="ja-JP" altLang="ja-JP" sz="1100">
              <a:solidFill>
                <a:sysClr val="windowText" lastClr="000000"/>
              </a:solidFill>
              <a:effectLst/>
              <a:latin typeface="+mn-lt"/>
              <a:ea typeface="+mn-ea"/>
              <a:cs typeface="+mn-cs"/>
            </a:rPr>
            <a:t>の減となった。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・社会福祉基金：保育園民営化整備補助金などに充てるために取り崩したことにより、約</a:t>
          </a:r>
          <a:r>
            <a:rPr kumimoji="1" lang="en-US" altLang="ja-JP" sz="1100">
              <a:solidFill>
                <a:sysClr val="windowText" lastClr="000000"/>
              </a:solidFill>
              <a:effectLst/>
              <a:latin typeface="+mn-lt"/>
              <a:ea typeface="+mn-ea"/>
              <a:cs typeface="+mn-cs"/>
            </a:rPr>
            <a:t>0.2</a:t>
          </a:r>
          <a:r>
            <a:rPr kumimoji="1" lang="ja-JP" altLang="en-US" sz="1100">
              <a:solidFill>
                <a:sysClr val="windowText" lastClr="000000"/>
              </a:solidFill>
              <a:effectLst/>
              <a:latin typeface="+mn-lt"/>
              <a:ea typeface="+mn-ea"/>
              <a:cs typeface="+mn-cs"/>
            </a:rPr>
            <a:t>億円の減となった。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・緑化基金：公園整備事業などに充てるために取り崩したことにより、約</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億円の減となった。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・公共施設等整備基金：条例に基づき、決算剰余金の</a:t>
          </a:r>
          <a:r>
            <a:rPr kumimoji="1" lang="en-US" altLang="ja-JP" sz="1100">
              <a:solidFill>
                <a:sysClr val="windowText" lastClr="000000"/>
              </a:solidFill>
              <a:effectLst/>
              <a:latin typeface="+mn-lt"/>
              <a:ea typeface="+mn-ea"/>
              <a:cs typeface="+mn-cs"/>
            </a:rPr>
            <a:t>100</a:t>
          </a:r>
          <a:r>
            <a:rPr kumimoji="1" lang="ja-JP" altLang="ja-JP" sz="1100">
              <a:solidFill>
                <a:sysClr val="windowText" lastClr="000000"/>
              </a:solidFill>
              <a:effectLst/>
              <a:latin typeface="+mn-lt"/>
              <a:ea typeface="+mn-ea"/>
              <a:cs typeface="+mn-cs"/>
            </a:rPr>
            <a:t>分の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を毎年積み立てるほか、土地売払収入を積み立てている。今後も、公共施設再配置計画に基づく施設の統廃合や長寿命化の費用に充てるために取り崩す予定である。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・退職手当基金：退職手当負担の年変動に対応するため、退職手当のうち一定額を超える分を取り崩しており、今後も同様である。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・社会福祉基金：主に寄附金を積み立てている。社会福祉事業に係る費用に充てるために取り崩しており、今後も同様である。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・緑化基金：主に寄附金を積み立てている。緑化木配布事業、公園整備整備事業などの緑化推進事業に係る費用に充てるために取り崩し</a:t>
          </a:r>
          <a:r>
            <a:rPr kumimoji="1" lang="ja-JP" altLang="en-US" sz="1100">
              <a:solidFill>
                <a:sysClr val="windowText" lastClr="000000"/>
              </a:solidFill>
              <a:effectLst/>
              <a:latin typeface="+mn-lt"/>
              <a:ea typeface="+mn-ea"/>
              <a:cs typeface="+mn-cs"/>
            </a:rPr>
            <a:t>ており</a:t>
          </a:r>
          <a:r>
            <a:rPr kumimoji="1" lang="ja-JP" altLang="ja-JP" sz="1100">
              <a:solidFill>
                <a:sysClr val="windowText" lastClr="000000"/>
              </a:solidFill>
              <a:effectLst/>
              <a:latin typeface="+mn-lt"/>
              <a:ea typeface="+mn-ea"/>
              <a:cs typeface="+mn-cs"/>
            </a:rPr>
            <a:t>、今後も同様である。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・教育文化振興基金：主に寄附金を積み立てている。学校教育・市民文化の振興に係る事業に係る費用に充てるために取り崩しており、今後も同様である。</a:t>
          </a:r>
          <a:endParaRPr lang="ja-JP" altLang="ja-JP" sz="1400">
            <a:solidFill>
              <a:sysClr val="windowText" lastClr="000000"/>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年度末の基金残高は、</a:t>
          </a:r>
          <a:r>
            <a:rPr kumimoji="1" lang="en-US" altLang="ja-JP" sz="1100">
              <a:solidFill>
                <a:sysClr val="windowText" lastClr="000000"/>
              </a:solidFill>
              <a:effectLst/>
              <a:latin typeface="+mn-lt"/>
              <a:ea typeface="+mn-ea"/>
              <a:cs typeface="+mn-cs"/>
            </a:rPr>
            <a:t>36.6</a:t>
          </a:r>
          <a:r>
            <a:rPr kumimoji="1" lang="ja-JP" altLang="ja-JP" sz="1100">
              <a:solidFill>
                <a:sysClr val="windowText" lastClr="000000"/>
              </a:solidFill>
              <a:effectLst/>
              <a:latin typeface="+mn-lt"/>
              <a:ea typeface="+mn-ea"/>
              <a:cs typeface="+mn-cs"/>
            </a:rPr>
            <a:t>億円となっており、前年度から約</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億円</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年度当初予算では、財源不足額を補てんするため、約</a:t>
          </a:r>
          <a:r>
            <a:rPr kumimoji="1" lang="en-US" altLang="ja-JP" sz="1100">
              <a:solidFill>
                <a:sysClr val="windowText" lastClr="000000"/>
              </a:solidFill>
              <a:effectLst/>
              <a:latin typeface="+mn-lt"/>
              <a:ea typeface="+mn-ea"/>
              <a:cs typeface="+mn-cs"/>
            </a:rPr>
            <a:t>15.0</a:t>
          </a:r>
          <a:r>
            <a:rPr kumimoji="1" lang="ja-JP" altLang="ja-JP" sz="1100">
              <a:solidFill>
                <a:sysClr val="windowText" lastClr="000000"/>
              </a:solidFill>
              <a:effectLst/>
              <a:latin typeface="+mn-lt"/>
              <a:ea typeface="+mn-ea"/>
              <a:cs typeface="+mn-cs"/>
            </a:rPr>
            <a:t>億円の取崩しを予定していたが、普通交付税や</a:t>
          </a:r>
          <a:r>
            <a:rPr kumimoji="1" lang="ja-JP" altLang="en-US" sz="1100">
              <a:solidFill>
                <a:sysClr val="windowText" lastClr="000000"/>
              </a:solidFill>
              <a:effectLst/>
              <a:latin typeface="+mn-lt"/>
              <a:ea typeface="+mn-ea"/>
              <a:cs typeface="+mn-cs"/>
            </a:rPr>
            <a:t>市税等</a:t>
          </a:r>
          <a:r>
            <a:rPr kumimoji="1" lang="ja-JP" altLang="ja-JP" sz="1100">
              <a:solidFill>
                <a:sysClr val="windowText" lastClr="000000"/>
              </a:solidFill>
              <a:effectLst/>
              <a:latin typeface="+mn-lt"/>
              <a:ea typeface="+mn-ea"/>
              <a:cs typeface="+mn-cs"/>
            </a:rPr>
            <a:t>が見込みを上回ったことにより、取崩額は約</a:t>
          </a:r>
          <a:r>
            <a:rPr kumimoji="1" lang="en-US" altLang="ja-JP" sz="1100">
              <a:solidFill>
                <a:sysClr val="windowText" lastClr="000000"/>
              </a:solidFill>
              <a:effectLst/>
              <a:latin typeface="+mn-lt"/>
              <a:ea typeface="+mn-ea"/>
              <a:cs typeface="+mn-cs"/>
            </a:rPr>
            <a:t>7.3</a:t>
          </a:r>
          <a:r>
            <a:rPr kumimoji="1" lang="ja-JP" altLang="ja-JP" sz="1100">
              <a:solidFill>
                <a:sysClr val="windowText" lastClr="000000"/>
              </a:solidFill>
              <a:effectLst/>
              <a:latin typeface="+mn-lt"/>
              <a:ea typeface="+mn-ea"/>
              <a:cs typeface="+mn-cs"/>
            </a:rPr>
            <a:t>億円に減少した。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・取崩額</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減少し</a:t>
          </a:r>
          <a:r>
            <a:rPr kumimoji="1" lang="ja-JP" altLang="en-US" sz="1100">
              <a:solidFill>
                <a:sysClr val="windowText" lastClr="000000"/>
              </a:solidFill>
              <a:effectLst/>
              <a:latin typeface="+mn-lt"/>
              <a:ea typeface="+mn-ea"/>
              <a:cs typeface="+mn-cs"/>
            </a:rPr>
            <a:t>たものの</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年度決算剰余金の処分による積立額</a:t>
          </a:r>
          <a:r>
            <a:rPr kumimoji="1" lang="ja-JP" altLang="en-US" sz="1100">
              <a:solidFill>
                <a:sysClr val="windowText" lastClr="000000"/>
              </a:solidFill>
              <a:effectLst/>
              <a:latin typeface="+mn-lt"/>
              <a:ea typeface="+mn-ea"/>
              <a:cs typeface="+mn-cs"/>
            </a:rPr>
            <a:t>を</a:t>
          </a:r>
          <a:r>
            <a:rPr kumimoji="1" lang="ja-JP" altLang="ja-JP" sz="1100">
              <a:solidFill>
                <a:sysClr val="windowText" lastClr="000000"/>
              </a:solidFill>
              <a:effectLst/>
              <a:latin typeface="+mn-lt"/>
              <a:ea typeface="+mn-ea"/>
              <a:cs typeface="+mn-cs"/>
            </a:rPr>
            <a:t>上回ったこと</a:t>
          </a:r>
          <a:r>
            <a:rPr kumimoji="1" lang="ja-JP" altLang="en-US" sz="1100">
              <a:solidFill>
                <a:sysClr val="windowText" lastClr="000000"/>
              </a:solidFill>
              <a:effectLst/>
              <a:latin typeface="+mn-lt"/>
              <a:ea typeface="+mn-ea"/>
              <a:cs typeface="+mn-cs"/>
            </a:rPr>
            <a:t>で基金残高は減となった。</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・条例に基づき、決算剰余金の</a:t>
          </a:r>
          <a:r>
            <a:rPr kumimoji="1" lang="en-US" altLang="ja-JP" sz="1100">
              <a:solidFill>
                <a:sysClr val="windowText" lastClr="000000"/>
              </a:solidFill>
              <a:effectLst/>
              <a:latin typeface="+mn-lt"/>
              <a:ea typeface="+mn-ea"/>
              <a:cs typeface="+mn-cs"/>
            </a:rPr>
            <a:t>100</a:t>
          </a:r>
          <a:r>
            <a:rPr kumimoji="1" lang="ja-JP" altLang="ja-JP" sz="1100">
              <a:solidFill>
                <a:sysClr val="windowText" lastClr="000000"/>
              </a:solidFill>
              <a:effectLst/>
              <a:latin typeface="+mn-lt"/>
              <a:ea typeface="+mn-ea"/>
              <a:cs typeface="+mn-cs"/>
            </a:rPr>
            <a:t>分の</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を毎年積み立てており、今後も同様に積立てを行う。</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・残高については、標準財政規模の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％以上とすることを目標としており、今後も目標額を維持できるよう努める。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・今後、公共施設の大規模改修や新庁舎の整備などの大規模事業が控えており、これらの事業の財源確保も課題となっているが、令和６年度に策定した「ちた行革プラン</a:t>
          </a:r>
          <a:r>
            <a:rPr kumimoji="1" lang="en-US" altLang="ja-JP" sz="1100">
              <a:solidFill>
                <a:sysClr val="windowText" lastClr="000000"/>
              </a:solidFill>
              <a:effectLst/>
              <a:latin typeface="+mn-lt"/>
              <a:ea typeface="+mn-ea"/>
              <a:cs typeface="+mn-cs"/>
            </a:rPr>
            <a:t>2024</a:t>
          </a:r>
          <a:r>
            <a:rPr kumimoji="1" lang="ja-JP" altLang="ja-JP" sz="1100">
              <a:solidFill>
                <a:sysClr val="windowText" lastClr="000000"/>
              </a:solidFill>
              <a:effectLst/>
              <a:latin typeface="+mn-lt"/>
              <a:ea typeface="+mn-ea"/>
              <a:cs typeface="+mn-cs"/>
            </a:rPr>
            <a:t>」に沿って、歳入確保・歳出削減に取り組み、財政調整基金からの取崩額の抑制に努める。</a:t>
          </a:r>
          <a:endParaRPr lang="ja-JP" altLang="ja-JP" sz="1400">
            <a:solidFill>
              <a:sysClr val="windowText" lastClr="000000"/>
            </a:solidFill>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・令和６年度末の基金残高は</a:t>
          </a:r>
          <a:r>
            <a:rPr kumimoji="1" lang="en-US" altLang="ja-JP" sz="1100">
              <a:solidFill>
                <a:sysClr val="windowText" lastClr="000000"/>
              </a:solidFill>
              <a:effectLst/>
              <a:latin typeface="+mn-lt"/>
              <a:ea typeface="+mn-ea"/>
              <a:cs typeface="+mn-cs"/>
            </a:rPr>
            <a:t>1.2</a:t>
          </a:r>
          <a:r>
            <a:rPr kumimoji="1" lang="ja-JP" altLang="en-US" sz="1100">
              <a:solidFill>
                <a:sysClr val="windowText" lastClr="000000"/>
              </a:solidFill>
              <a:effectLst/>
              <a:latin typeface="+mn-lt"/>
              <a:ea typeface="+mn-ea"/>
              <a:cs typeface="+mn-cs"/>
            </a:rPr>
            <a:t>億円となっており、前年度から約</a:t>
          </a:r>
          <a:r>
            <a:rPr kumimoji="1" lang="en-US" altLang="ja-JP" sz="1100">
              <a:solidFill>
                <a:sysClr val="windowText" lastClr="000000"/>
              </a:solidFill>
              <a:effectLst/>
              <a:latin typeface="+mn-lt"/>
              <a:ea typeface="+mn-ea"/>
              <a:cs typeface="+mn-cs"/>
            </a:rPr>
            <a:t>0.5</a:t>
          </a:r>
          <a:r>
            <a:rPr kumimoji="1" lang="ja-JP" altLang="en-US" sz="1100">
              <a:solidFill>
                <a:sysClr val="windowText" lastClr="000000"/>
              </a:solidFill>
              <a:effectLst/>
              <a:latin typeface="+mn-lt"/>
              <a:ea typeface="+mn-ea"/>
              <a:cs typeface="+mn-cs"/>
            </a:rPr>
            <a:t>億円の増となっている。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積立ては６</a:t>
          </a:r>
          <a:r>
            <a:rPr kumimoji="1" lang="ja-JP" altLang="ja-JP" sz="1100">
              <a:solidFill>
                <a:sysClr val="windowText" lastClr="000000"/>
              </a:solidFill>
              <a:effectLst/>
              <a:latin typeface="+mn-lt"/>
              <a:ea typeface="+mn-ea"/>
              <a:cs typeface="+mn-cs"/>
            </a:rPr>
            <a:t>年度に追加交付された普通交付税の一部が、</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年度及び</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年度における臨時財政対策債の元利償還金の財源として措置されたことに</a:t>
          </a:r>
          <a:r>
            <a:rPr kumimoji="1" lang="ja-JP" altLang="en-US" sz="1100">
              <a:solidFill>
                <a:sysClr val="windowText" lastClr="000000"/>
              </a:solidFill>
              <a:effectLst/>
              <a:latin typeface="+mn-lt"/>
              <a:ea typeface="+mn-ea"/>
              <a:cs typeface="+mn-cs"/>
            </a:rPr>
            <a:t>よるもの</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・取崩しは５年度に追加交付された普通交付税の一部を、６年度及び７年度における臨時財政対策債の元利償還金の財源として繰り入れることによるもの。</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・基金への積立額が、取崩額を上回ったことことで基金残高は増となった。</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６年度積立分については、７</a:t>
          </a:r>
          <a:r>
            <a:rPr kumimoji="1" lang="ja-JP" altLang="ja-JP" sz="1100">
              <a:solidFill>
                <a:sysClr val="windowText" lastClr="000000"/>
              </a:solidFill>
              <a:effectLst/>
              <a:latin typeface="+mn-lt"/>
              <a:ea typeface="+mn-ea"/>
              <a:cs typeface="+mn-cs"/>
            </a:rPr>
            <a:t>年度及び</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年度に臨時財政対策債の元利償還金の財源として取り崩す。</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・５年度積立分については、７年度に臨時財政対策債の元利償還金の財源として取り崩す。</a:t>
          </a:r>
          <a:endParaRPr lang="ja-JP" altLang="ja-JP" sz="14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A1495D-A18F-48BF-9745-AEB8997452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ADD2E73-F5C2-4F9E-AE44-642D8C09E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5EAD10C-0762-41BC-95A1-8D3D77B8337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AAA502F-7861-49C5-B1AA-AB07FA7EE19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D0AAC51-320B-402A-975D-10C4CF4CBD5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B3EAA6D-5714-493A-A7BE-BC586D1A0B1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D1D30D0-0C43-44FA-B274-201CBFEF864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B8E3D61-98E8-487D-94B1-4D1F53B1E97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79D5B84-A77E-413F-8022-6774396951B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0245B47-405A-4D5C-95B7-4B95F384B00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51C0619-94F1-4F78-A9F0-26524C8F253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BBEE0F3-1261-47A1-9CE0-FC63B70B4E8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7D9E76B-42F3-457C-9ADE-42F5FD84C85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7D6E08-B679-4DC1-BBDF-28D42A8D8F1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3C68CA6-FBE9-45EF-A290-6C3D3A37A8E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BB91045-3B63-4111-9EA2-D3266F9DE50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8AC5E93-9A7B-4E6E-8D54-24514E03D17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DC37A36-4FD4-4F63-BD70-D7A4C257BC7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62C8A9D-4974-4118-B5C0-DB1989AEFA7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D5216E5-6F5E-4521-8AFA-5308827DB9C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3501AB8-F185-4517-BC52-825C915EE1F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ECC623A-C634-4732-B4C6-EE32D3FC91C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0B65143-5B00-4F12-A4AF-D66138DECBF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ACFF524-F4CF-434E-86A4-E5F59DE4DAF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C5EE58E-A762-4A73-AE86-3A578822757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695C5A1-AC70-4C50-AE97-4C4DD6455A2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3771E11-18BA-4B3C-B193-2672C8331C7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61A777F-D269-468A-B92A-73D9BC0332E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815B5CA-B61C-4CA8-BD02-3D47F9DA095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40C2CDC-5312-4124-83D5-24027868FAE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FD1B699-865F-47C7-AED4-EB17870BC2F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C3208DF-0140-4D36-B3B4-D2016EF9A2D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E394E0E-378E-49E8-A597-5B6A3BFF151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F3DE266-8003-4C39-A022-F206F7C2778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5A54FF1-C786-48EB-BA53-9857D8D6289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0B5CCF4-0CD6-4A25-9779-3AF80638E67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289C267-CC69-45FC-B38C-765628DB16B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F126DD4-CC1C-47EC-9F16-8DE2B06BEF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B9C3114-F556-4EB0-9753-F4CD993B4C7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FD9AEBA-D3FA-46B6-9B03-A2DB6195D9C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0BA2441-8C68-460A-B9B7-817F3658AC8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42FFF83-FC0F-4E3E-9081-9FC39E69D4D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C0CFC92-7342-48AF-A6BF-CB664D3785D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622724A-1D2D-4905-BD9C-9509DC466C1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3A2828C-440F-49EA-890E-770D4B87F6E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14606EA-9781-4748-8293-92229A20FF2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F5B3C73-5EBE-4723-B03C-FEA87E753CB1}"/>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40">
              <a:latin typeface="ＭＳ Ｐゴシック" panose="020B0600070205080204" pitchFamily="50" charset="-128"/>
              <a:ea typeface="ＭＳ Ｐゴシック" panose="020B0600070205080204" pitchFamily="50" charset="-128"/>
            </a:rPr>
            <a:t>本市の公共建築物及びインフラ施設の多くは、市制施行の昭和</a:t>
          </a:r>
          <a:r>
            <a:rPr kumimoji="1" lang="en-US" altLang="ja-JP" sz="1040">
              <a:latin typeface="ＭＳ Ｐゴシック" panose="020B0600070205080204" pitchFamily="50" charset="-128"/>
              <a:ea typeface="ＭＳ Ｐゴシック" panose="020B0600070205080204" pitchFamily="50" charset="-128"/>
            </a:rPr>
            <a:t>45</a:t>
          </a:r>
          <a:r>
            <a:rPr kumimoji="1" lang="ja-JP" altLang="en-US" sz="1040">
              <a:latin typeface="ＭＳ Ｐゴシック" panose="020B0600070205080204" pitchFamily="50" charset="-128"/>
              <a:ea typeface="ＭＳ Ｐゴシック" panose="020B0600070205080204" pitchFamily="50" charset="-128"/>
            </a:rPr>
            <a:t>年から</a:t>
          </a:r>
          <a:r>
            <a:rPr kumimoji="1" lang="en-US" altLang="ja-JP" sz="1040">
              <a:latin typeface="ＭＳ Ｐゴシック" panose="020B0600070205080204" pitchFamily="50" charset="-128"/>
              <a:ea typeface="ＭＳ Ｐゴシック" panose="020B0600070205080204" pitchFamily="50" charset="-128"/>
            </a:rPr>
            <a:t>61</a:t>
          </a:r>
          <a:r>
            <a:rPr kumimoji="1" lang="ja-JP" altLang="en-US" sz="1040">
              <a:latin typeface="ＭＳ Ｐゴシック" panose="020B0600070205080204" pitchFamily="50" charset="-128"/>
              <a:ea typeface="ＭＳ Ｐゴシック" panose="020B0600070205080204" pitchFamily="50" charset="-128"/>
            </a:rPr>
            <a:t>年までにかけて一斉に整備しており、整備後</a:t>
          </a:r>
          <a:r>
            <a:rPr kumimoji="1" lang="en-US" altLang="ja-JP" sz="1040">
              <a:latin typeface="ＭＳ Ｐゴシック" panose="020B0600070205080204" pitchFamily="50" charset="-128"/>
              <a:ea typeface="ＭＳ Ｐゴシック" panose="020B0600070205080204" pitchFamily="50" charset="-128"/>
            </a:rPr>
            <a:t>30</a:t>
          </a:r>
          <a:r>
            <a:rPr kumimoji="1" lang="ja-JP" altLang="en-US" sz="1040">
              <a:latin typeface="ＭＳ Ｐゴシック" panose="020B0600070205080204" pitchFamily="50" charset="-128"/>
              <a:ea typeface="ＭＳ Ｐゴシック" panose="020B0600070205080204" pitchFamily="50" charset="-128"/>
            </a:rPr>
            <a:t>年以上が経過しているため、有形固定資産減価償却率は</a:t>
          </a:r>
          <a:r>
            <a:rPr kumimoji="1" lang="en-US" altLang="ja-JP" sz="1040">
              <a:latin typeface="ＭＳ Ｐゴシック" panose="020B0600070205080204" pitchFamily="50" charset="-128"/>
              <a:ea typeface="ＭＳ Ｐゴシック" panose="020B0600070205080204" pitchFamily="50" charset="-128"/>
            </a:rPr>
            <a:t>70.8</a:t>
          </a:r>
          <a:r>
            <a:rPr kumimoji="1" lang="ja-JP" altLang="en-US" sz="1040">
              <a:latin typeface="ＭＳ Ｐゴシック" panose="020B0600070205080204" pitchFamily="50" charset="-128"/>
              <a:ea typeface="ＭＳ Ｐゴシック" panose="020B0600070205080204" pitchFamily="50" charset="-128"/>
            </a:rPr>
            <a:t>％と、全国平均、愛知県平均、類似団体内平均に比べると高く、本市の施設は老朽化が進んでいることがわかる。そのため、平成</a:t>
          </a:r>
          <a:r>
            <a:rPr kumimoji="1" lang="en-US" altLang="ja-JP" sz="1040">
              <a:latin typeface="ＭＳ Ｐゴシック" panose="020B0600070205080204" pitchFamily="50" charset="-128"/>
              <a:ea typeface="ＭＳ Ｐゴシック" panose="020B0600070205080204" pitchFamily="50" charset="-128"/>
            </a:rPr>
            <a:t>28</a:t>
          </a:r>
          <a:r>
            <a:rPr kumimoji="1" lang="ja-JP" altLang="en-US" sz="1040">
              <a:latin typeface="ＭＳ Ｐゴシック" panose="020B0600070205080204" pitchFamily="50" charset="-128"/>
              <a:ea typeface="ＭＳ Ｐゴシック" panose="020B0600070205080204" pitchFamily="50" charset="-128"/>
            </a:rPr>
            <a:t>年度に策定（令和５年度に改訂）した公共施設等総合管理計画に基づく公共施設再配置計画を</a:t>
          </a:r>
          <a:r>
            <a:rPr kumimoji="1" lang="en-US" altLang="ja-JP" sz="1040">
              <a:latin typeface="ＭＳ Ｐゴシック" panose="020B0600070205080204" pitchFamily="50" charset="-128"/>
              <a:ea typeface="ＭＳ Ｐゴシック" panose="020B0600070205080204" pitchFamily="50" charset="-128"/>
            </a:rPr>
            <a:t>30</a:t>
          </a:r>
          <a:r>
            <a:rPr kumimoji="1" lang="ja-JP" altLang="en-US" sz="1040">
              <a:latin typeface="ＭＳ Ｐゴシック" panose="020B0600070205080204" pitchFamily="50" charset="-128"/>
              <a:ea typeface="ＭＳ Ｐゴシック" panose="020B0600070205080204" pitchFamily="50" charset="-128"/>
            </a:rPr>
            <a:t>年度に策定（令和４年度に改訂）し、老朽化した施設や機能・利用圏域の重複する施設の統廃合、複合化、多機能化等に向けた取り組みを進めている。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67F8748-4CFD-4F71-82D0-586B38482F8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0AAECF6-C7D8-4551-8C22-2C5B48CC07F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36059B72-FFD3-4BD4-8853-A482A40ECAA3}"/>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46BC761-7392-452E-8C74-1932EB12B0FD}"/>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3F3A062E-99E3-479C-A0C3-349D16A681E6}"/>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BF11413-3B3E-44C0-AFDC-04E31B103DE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43EFA0B4-1847-47EF-8D2C-C52B7FF36E2C}"/>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F60325A0-72C6-41E1-93BB-0E83C3F4349F}"/>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75734CB5-4D6E-4CBE-9D31-A9221EB1FEC5}"/>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8771C2E-F161-41BA-8141-4144BC621055}"/>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67A4824-3191-4A73-85F0-F26F07853101}"/>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4965757F-8B3B-455A-B13D-D4DA7F8FDAB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0D24C70-21B0-4CB7-BA35-F1C1896ED82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2C64408-039A-4564-A1A4-5C3B6DC587F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5A7DC7A3-46FA-43A0-8146-27355AF37B3E}"/>
            </a:ext>
          </a:extLst>
        </xdr:cNvPr>
        <xdr:cNvCxnSpPr/>
      </xdr:nvCxnSpPr>
      <xdr:spPr>
        <a:xfrm flipV="1">
          <a:off x="4206240" y="5331841"/>
          <a:ext cx="127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F638907-88F9-48DA-90F4-44DAA99F040C}"/>
            </a:ext>
          </a:extLst>
        </xdr:cNvPr>
        <xdr:cNvSpPr txBox="1"/>
      </xdr:nvSpPr>
      <xdr:spPr>
        <a:xfrm>
          <a:off x="4258945" y="656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78167067-7B62-4017-B5FA-0C20FA41A3C9}"/>
            </a:ext>
          </a:extLst>
        </xdr:cNvPr>
        <xdr:cNvCxnSpPr/>
      </xdr:nvCxnSpPr>
      <xdr:spPr>
        <a:xfrm>
          <a:off x="4119245" y="65573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8C4BEB51-AB87-4F26-B806-AA1FF840AFD9}"/>
            </a:ext>
          </a:extLst>
        </xdr:cNvPr>
        <xdr:cNvSpPr txBox="1"/>
      </xdr:nvSpPr>
      <xdr:spPr>
        <a:xfrm>
          <a:off x="4258945" y="51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4F4EAA40-2DC3-4EBC-9FC6-9AC4F50C972C}"/>
            </a:ext>
          </a:extLst>
        </xdr:cNvPr>
        <xdr:cNvCxnSpPr/>
      </xdr:nvCxnSpPr>
      <xdr:spPr>
        <a:xfrm>
          <a:off x="4119245" y="53318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CB8D020A-D62C-4E0F-AFB4-5D01BD8BDA47}"/>
            </a:ext>
          </a:extLst>
        </xdr:cNvPr>
        <xdr:cNvSpPr txBox="1"/>
      </xdr:nvSpPr>
      <xdr:spPr>
        <a:xfrm>
          <a:off x="4258945" y="5759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E29E7EF6-978A-413F-B34E-C8CC5E635686}"/>
            </a:ext>
          </a:extLst>
        </xdr:cNvPr>
        <xdr:cNvSpPr/>
      </xdr:nvSpPr>
      <xdr:spPr>
        <a:xfrm>
          <a:off x="4157345" y="5904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BB38DBFA-CC6A-4846-BD4D-EAB696361981}"/>
            </a:ext>
          </a:extLst>
        </xdr:cNvPr>
        <xdr:cNvSpPr/>
      </xdr:nvSpPr>
      <xdr:spPr>
        <a:xfrm>
          <a:off x="3537585" y="58482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BE649C16-A53D-4252-B667-94C790D06274}"/>
            </a:ext>
          </a:extLst>
        </xdr:cNvPr>
        <xdr:cNvSpPr/>
      </xdr:nvSpPr>
      <xdr:spPr>
        <a:xfrm>
          <a:off x="2867025" y="5791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EBD7E41F-F500-4FB8-8C77-636930F175B7}"/>
            </a:ext>
          </a:extLst>
        </xdr:cNvPr>
        <xdr:cNvSpPr/>
      </xdr:nvSpPr>
      <xdr:spPr>
        <a:xfrm>
          <a:off x="219646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7DD15FCF-088D-41AA-B469-D75B752F7FD3}"/>
            </a:ext>
          </a:extLst>
        </xdr:cNvPr>
        <xdr:cNvSpPr/>
      </xdr:nvSpPr>
      <xdr:spPr>
        <a:xfrm>
          <a:off x="1525905" y="56965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E2DCA00-CB05-4737-B581-ADCDFAB6381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EC8A0A8-CEEA-41C1-BC20-F8F25659BCE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ECF6B58-404D-4CCD-B73D-F4FE8EA0B51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E403C3A-C077-4C86-81C1-6F546570584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873CA48-D7BD-4AF1-88BB-991ABD8F618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145669</xdr:rowOff>
    </xdr:from>
    <xdr:to>
      <xdr:col>23</xdr:col>
      <xdr:colOff>136525</xdr:colOff>
      <xdr:row>32</xdr:row>
      <xdr:rowOff>75819</xdr:rowOff>
    </xdr:to>
    <xdr:sp macro="" textlink="">
      <xdr:nvSpPr>
        <xdr:cNvPr id="79" name="楕円 78">
          <a:extLst>
            <a:ext uri="{FF2B5EF4-FFF2-40B4-BE49-F238E27FC236}">
              <a16:creationId xmlns:a16="http://schemas.microsoft.com/office/drawing/2014/main" id="{D22310FF-D233-4F16-9BB6-3F9DD1187EDC}"/>
            </a:ext>
          </a:extLst>
        </xdr:cNvPr>
        <xdr:cNvSpPr/>
      </xdr:nvSpPr>
      <xdr:spPr>
        <a:xfrm>
          <a:off x="4157345" y="6112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124096</xdr:rowOff>
    </xdr:from>
    <xdr:ext cx="405111" cy="259045"/>
    <xdr:sp macro="" textlink="">
      <xdr:nvSpPr>
        <xdr:cNvPr id="80" name="有形固定資産減価償却率該当値テキスト">
          <a:extLst>
            <a:ext uri="{FF2B5EF4-FFF2-40B4-BE49-F238E27FC236}">
              <a16:creationId xmlns:a16="http://schemas.microsoft.com/office/drawing/2014/main" id="{3ECEA01D-1719-4315-9A78-87387993418D}"/>
            </a:ext>
          </a:extLst>
        </xdr:cNvPr>
        <xdr:cNvSpPr txBox="1"/>
      </xdr:nvSpPr>
      <xdr:spPr>
        <a:xfrm>
          <a:off x="4258945" y="60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81" name="楕円 80">
          <a:extLst>
            <a:ext uri="{FF2B5EF4-FFF2-40B4-BE49-F238E27FC236}">
              <a16:creationId xmlns:a16="http://schemas.microsoft.com/office/drawing/2014/main" id="{0CF16000-4894-497D-AC97-3B23800ADEB2}"/>
            </a:ext>
          </a:extLst>
        </xdr:cNvPr>
        <xdr:cNvSpPr/>
      </xdr:nvSpPr>
      <xdr:spPr>
        <a:xfrm>
          <a:off x="3537585" y="6099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12065</xdr:rowOff>
    </xdr:from>
    <xdr:to>
      <xdr:col>23</xdr:col>
      <xdr:colOff>85725</xdr:colOff>
      <xdr:row>32</xdr:row>
      <xdr:rowOff>25019</xdr:rowOff>
    </xdr:to>
    <xdr:cxnSp macro="">
      <xdr:nvCxnSpPr>
        <xdr:cNvPr id="82" name="直線コネクタ 81">
          <a:extLst>
            <a:ext uri="{FF2B5EF4-FFF2-40B4-BE49-F238E27FC236}">
              <a16:creationId xmlns:a16="http://schemas.microsoft.com/office/drawing/2014/main" id="{E53D3F18-7E2B-412F-A77C-4CAEAD353A61}"/>
            </a:ext>
          </a:extLst>
        </xdr:cNvPr>
        <xdr:cNvCxnSpPr/>
      </xdr:nvCxnSpPr>
      <xdr:spPr>
        <a:xfrm>
          <a:off x="3588385" y="6146165"/>
          <a:ext cx="6197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80899</xdr:rowOff>
    </xdr:from>
    <xdr:to>
      <xdr:col>15</xdr:col>
      <xdr:colOff>187325</xdr:colOff>
      <xdr:row>32</xdr:row>
      <xdr:rowOff>11049</xdr:rowOff>
    </xdr:to>
    <xdr:sp macro="" textlink="">
      <xdr:nvSpPr>
        <xdr:cNvPr id="83" name="楕円 82">
          <a:extLst>
            <a:ext uri="{FF2B5EF4-FFF2-40B4-BE49-F238E27FC236}">
              <a16:creationId xmlns:a16="http://schemas.microsoft.com/office/drawing/2014/main" id="{EAC64121-3EA1-4CAA-8BDA-D0AEA9A18827}"/>
            </a:ext>
          </a:extLst>
        </xdr:cNvPr>
        <xdr:cNvSpPr/>
      </xdr:nvSpPr>
      <xdr:spPr>
        <a:xfrm>
          <a:off x="2867025" y="60473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131699</xdr:rowOff>
    </xdr:from>
    <xdr:to>
      <xdr:col>19</xdr:col>
      <xdr:colOff>136525</xdr:colOff>
      <xdr:row>32</xdr:row>
      <xdr:rowOff>12065</xdr:rowOff>
    </xdr:to>
    <xdr:cxnSp macro="">
      <xdr:nvCxnSpPr>
        <xdr:cNvPr id="84" name="直線コネクタ 83">
          <a:extLst>
            <a:ext uri="{FF2B5EF4-FFF2-40B4-BE49-F238E27FC236}">
              <a16:creationId xmlns:a16="http://schemas.microsoft.com/office/drawing/2014/main" id="{BD4E4180-0C42-4F77-8E3B-FFA3DE873CA0}"/>
            </a:ext>
          </a:extLst>
        </xdr:cNvPr>
        <xdr:cNvCxnSpPr/>
      </xdr:nvCxnSpPr>
      <xdr:spPr>
        <a:xfrm>
          <a:off x="2917825" y="6098159"/>
          <a:ext cx="6705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29083</xdr:rowOff>
    </xdr:from>
    <xdr:to>
      <xdr:col>11</xdr:col>
      <xdr:colOff>187325</xdr:colOff>
      <xdr:row>31</xdr:row>
      <xdr:rowOff>130683</xdr:rowOff>
    </xdr:to>
    <xdr:sp macro="" textlink="">
      <xdr:nvSpPr>
        <xdr:cNvPr id="85" name="楕円 84">
          <a:extLst>
            <a:ext uri="{FF2B5EF4-FFF2-40B4-BE49-F238E27FC236}">
              <a16:creationId xmlns:a16="http://schemas.microsoft.com/office/drawing/2014/main" id="{8D182949-1939-420F-A9BC-D4A988C74CAA}"/>
            </a:ext>
          </a:extLst>
        </xdr:cNvPr>
        <xdr:cNvSpPr/>
      </xdr:nvSpPr>
      <xdr:spPr>
        <a:xfrm>
          <a:off x="2196465" y="59955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79883</xdr:rowOff>
    </xdr:from>
    <xdr:to>
      <xdr:col>15</xdr:col>
      <xdr:colOff>136525</xdr:colOff>
      <xdr:row>31</xdr:row>
      <xdr:rowOff>131699</xdr:rowOff>
    </xdr:to>
    <xdr:cxnSp macro="">
      <xdr:nvCxnSpPr>
        <xdr:cNvPr id="86" name="直線コネクタ 85">
          <a:extLst>
            <a:ext uri="{FF2B5EF4-FFF2-40B4-BE49-F238E27FC236}">
              <a16:creationId xmlns:a16="http://schemas.microsoft.com/office/drawing/2014/main" id="{7A85CA97-33F4-49C9-995B-A48498348068}"/>
            </a:ext>
          </a:extLst>
        </xdr:cNvPr>
        <xdr:cNvCxnSpPr/>
      </xdr:nvCxnSpPr>
      <xdr:spPr>
        <a:xfrm>
          <a:off x="2247265" y="6046343"/>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144399</xdr:rowOff>
    </xdr:from>
    <xdr:to>
      <xdr:col>7</xdr:col>
      <xdr:colOff>187325</xdr:colOff>
      <xdr:row>31</xdr:row>
      <xdr:rowOff>74549</xdr:rowOff>
    </xdr:to>
    <xdr:sp macro="" textlink="">
      <xdr:nvSpPr>
        <xdr:cNvPr id="87" name="楕円 86">
          <a:extLst>
            <a:ext uri="{FF2B5EF4-FFF2-40B4-BE49-F238E27FC236}">
              <a16:creationId xmlns:a16="http://schemas.microsoft.com/office/drawing/2014/main" id="{6BD4B78F-73E9-4442-932D-0B5F005144A0}"/>
            </a:ext>
          </a:extLst>
        </xdr:cNvPr>
        <xdr:cNvSpPr/>
      </xdr:nvSpPr>
      <xdr:spPr>
        <a:xfrm>
          <a:off x="1525905" y="5943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23749</xdr:rowOff>
    </xdr:from>
    <xdr:to>
      <xdr:col>11</xdr:col>
      <xdr:colOff>136525</xdr:colOff>
      <xdr:row>31</xdr:row>
      <xdr:rowOff>79883</xdr:rowOff>
    </xdr:to>
    <xdr:cxnSp macro="">
      <xdr:nvCxnSpPr>
        <xdr:cNvPr id="88" name="直線コネクタ 87">
          <a:extLst>
            <a:ext uri="{FF2B5EF4-FFF2-40B4-BE49-F238E27FC236}">
              <a16:creationId xmlns:a16="http://schemas.microsoft.com/office/drawing/2014/main" id="{2CE54235-C387-412A-B0D3-2E38BCD9A28F}"/>
            </a:ext>
          </a:extLst>
        </xdr:cNvPr>
        <xdr:cNvCxnSpPr/>
      </xdr:nvCxnSpPr>
      <xdr:spPr>
        <a:xfrm>
          <a:off x="1576705" y="5990209"/>
          <a:ext cx="6705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9FA104E5-49D1-420A-BF97-640F60CA55D8}"/>
            </a:ext>
          </a:extLst>
        </xdr:cNvPr>
        <xdr:cNvSpPr txBox="1"/>
      </xdr:nvSpPr>
      <xdr:spPr>
        <a:xfrm>
          <a:off x="3395989" y="563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E42830AA-EAE5-427D-997E-A9902C83E5A8}"/>
            </a:ext>
          </a:extLst>
        </xdr:cNvPr>
        <xdr:cNvSpPr txBox="1"/>
      </xdr:nvSpPr>
      <xdr:spPr>
        <a:xfrm>
          <a:off x="2738129" y="5570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72F3154F-DA36-415E-A65D-EA53E22EF7BC}"/>
            </a:ext>
          </a:extLst>
        </xdr:cNvPr>
        <xdr:cNvSpPr txBox="1"/>
      </xdr:nvSpPr>
      <xdr:spPr>
        <a:xfrm>
          <a:off x="2067569"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145CBBAF-C9A9-4ADF-898D-E275D4E9FC73}"/>
            </a:ext>
          </a:extLst>
        </xdr:cNvPr>
        <xdr:cNvSpPr txBox="1"/>
      </xdr:nvSpPr>
      <xdr:spPr>
        <a:xfrm>
          <a:off x="139700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93" name="n_1mainValue有形固定資産減価償却率">
          <a:extLst>
            <a:ext uri="{FF2B5EF4-FFF2-40B4-BE49-F238E27FC236}">
              <a16:creationId xmlns:a16="http://schemas.microsoft.com/office/drawing/2014/main" id="{CA91C6BE-3794-4583-8001-06B585E93637}"/>
            </a:ext>
          </a:extLst>
        </xdr:cNvPr>
        <xdr:cNvSpPr txBox="1"/>
      </xdr:nvSpPr>
      <xdr:spPr>
        <a:xfrm>
          <a:off x="339598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2176</xdr:rowOff>
    </xdr:from>
    <xdr:ext cx="405111" cy="259045"/>
    <xdr:sp macro="" textlink="">
      <xdr:nvSpPr>
        <xdr:cNvPr id="94" name="n_2mainValue有形固定資産減価償却率">
          <a:extLst>
            <a:ext uri="{FF2B5EF4-FFF2-40B4-BE49-F238E27FC236}">
              <a16:creationId xmlns:a16="http://schemas.microsoft.com/office/drawing/2014/main" id="{23954116-2957-4EB6-9325-BB1AD579535C}"/>
            </a:ext>
          </a:extLst>
        </xdr:cNvPr>
        <xdr:cNvSpPr txBox="1"/>
      </xdr:nvSpPr>
      <xdr:spPr>
        <a:xfrm>
          <a:off x="2738129" y="61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121810</xdr:rowOff>
    </xdr:from>
    <xdr:ext cx="405111" cy="259045"/>
    <xdr:sp macro="" textlink="">
      <xdr:nvSpPr>
        <xdr:cNvPr id="95" name="n_3mainValue有形固定資産減価償却率">
          <a:extLst>
            <a:ext uri="{FF2B5EF4-FFF2-40B4-BE49-F238E27FC236}">
              <a16:creationId xmlns:a16="http://schemas.microsoft.com/office/drawing/2014/main" id="{44D0A5C5-EDF3-4267-AC48-FA396C8C37BF}"/>
            </a:ext>
          </a:extLst>
        </xdr:cNvPr>
        <xdr:cNvSpPr txBox="1"/>
      </xdr:nvSpPr>
      <xdr:spPr>
        <a:xfrm>
          <a:off x="2067569" y="60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65676</xdr:rowOff>
    </xdr:from>
    <xdr:ext cx="405111" cy="259045"/>
    <xdr:sp macro="" textlink="">
      <xdr:nvSpPr>
        <xdr:cNvPr id="96" name="n_4mainValue有形固定資産減価償却率">
          <a:extLst>
            <a:ext uri="{FF2B5EF4-FFF2-40B4-BE49-F238E27FC236}">
              <a16:creationId xmlns:a16="http://schemas.microsoft.com/office/drawing/2014/main" id="{2BD0B007-F8BD-4519-9A18-AA9AA7D7668C}"/>
            </a:ext>
          </a:extLst>
        </xdr:cNvPr>
        <xdr:cNvSpPr txBox="1"/>
      </xdr:nvSpPr>
      <xdr:spPr>
        <a:xfrm>
          <a:off x="1397009" y="6032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565E8E09-5329-40DB-8726-AACAE0A777E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BD8B8990-CE27-4984-9F5B-18E38E2EBE5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1BF998E-5457-41D4-B38E-16BECDFF6A07}"/>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53673D5-833B-4709-BFE2-9D829BEC64C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8E9F2E9-7F72-4E2A-ABB5-A188139FB4B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3EA9F4D-6EEE-415A-88D3-5F85C8915AA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476F49C-5E18-4399-A423-0DFAB0C36F2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FFBC8EF-0613-4802-993A-27876E1C3DE2}"/>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5D2E38B-FA46-4C0E-B1D3-8B756995BC3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B642111-06BB-40ED-A82D-65ED9B6362C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999B4F6A-AEF0-4188-B2CA-508E6E2AEEC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25015632-0669-4A27-8BCD-B5E3ECE7ECE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B2CF969-F815-4DDC-A34F-5BD6B5835D8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いる。令和６年度は、都市計画税などの増により、充当可能財源が増となったほか、地方特例交付金や普通交付税の増により、経常一般財源等が増となったことに伴い、債務償還比率が</a:t>
          </a:r>
          <a:r>
            <a:rPr kumimoji="1" lang="en-US" altLang="ja-JP" sz="1100">
              <a:latin typeface="ＭＳ Ｐゴシック" panose="020B0600070205080204" pitchFamily="50" charset="-128"/>
              <a:ea typeface="ＭＳ Ｐゴシック" panose="020B0600070205080204" pitchFamily="50" charset="-128"/>
            </a:rPr>
            <a:t>71.6</a:t>
          </a:r>
          <a:r>
            <a:rPr kumimoji="1" lang="ja-JP" altLang="en-US" sz="1100">
              <a:latin typeface="ＭＳ Ｐゴシック" panose="020B0600070205080204" pitchFamily="50" charset="-128"/>
              <a:ea typeface="ＭＳ Ｐゴシック" panose="020B0600070205080204" pitchFamily="50" charset="-128"/>
            </a:rPr>
            <a:t>ポイント減少した。今後は、新庁舎整備や公共施設の大規模改修等による地方財残高や元金償還金の増、社会保障関係費の増などが見込まれ、債務償還比率も上昇することが予想される。引き続き、経常経費の削減などに努め、債務償還比率の適正水準の維持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1492B00-893E-4268-89E6-C405B54CFC9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7C4D8EB-6EE4-4278-8F5D-D029B0DD870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B5E74498-AE9D-4E3D-B14D-A2DE321273B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9DEED93-7961-4453-9D8F-5E529180BC84}"/>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48FCB105-9FFC-441B-9838-4C121EE9C54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9A1FCD91-F8D2-4670-A8D7-934431FBF1AA}"/>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48A3F0C1-55D3-4434-92F3-DE64ABED476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D2328FAD-723A-41B9-8BBE-E71A57409D85}"/>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9BA38F5-2482-4D6D-A5C0-7D4B5D4A2B0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F4D42B1C-C481-4D02-9D7A-457C70D6E66B}"/>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A9BB726A-E50A-454A-ADB1-A0F814F3C1E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8968BBF9-9125-4E6B-ABC6-A178A889AA5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ACD4B82E-611E-41C9-9BBF-210CDBE5D33B}"/>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739CA352-6D4F-4958-91BE-ED954780EF0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F04F8298-2C79-4B1F-8959-641890CA21D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7C00B485-E069-45A7-B8C0-971DC4D473EE}"/>
            </a:ext>
          </a:extLst>
        </xdr:cNvPr>
        <xdr:cNvCxnSpPr/>
      </xdr:nvCxnSpPr>
      <xdr:spPr>
        <a:xfrm flipV="1">
          <a:off x="13027660" y="5211868"/>
          <a:ext cx="1269" cy="121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4AC1F069-4F7A-4D84-9FA7-30EBED8A3094}"/>
            </a:ext>
          </a:extLst>
        </xdr:cNvPr>
        <xdr:cNvSpPr txBox="1"/>
      </xdr:nvSpPr>
      <xdr:spPr>
        <a:xfrm>
          <a:off x="13080365" y="64327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AD71DE8A-B062-4BEA-855F-CE6A94EB0952}"/>
            </a:ext>
          </a:extLst>
        </xdr:cNvPr>
        <xdr:cNvCxnSpPr/>
      </xdr:nvCxnSpPr>
      <xdr:spPr>
        <a:xfrm>
          <a:off x="12963525" y="6428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C52A6C9E-1794-4CF5-A42A-921A5943E5C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656902B-F2ED-43FB-855C-C4608FDA0047}"/>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0" name="債務償還比率平均値テキスト">
          <a:extLst>
            <a:ext uri="{FF2B5EF4-FFF2-40B4-BE49-F238E27FC236}">
              <a16:creationId xmlns:a16="http://schemas.microsoft.com/office/drawing/2014/main" id="{62158C4D-5DE6-4A14-AD82-C4E265D1073C}"/>
            </a:ext>
          </a:extLst>
        </xdr:cNvPr>
        <xdr:cNvSpPr txBox="1"/>
      </xdr:nvSpPr>
      <xdr:spPr>
        <a:xfrm>
          <a:off x="13080365" y="57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941EE5B-E38E-45DF-994A-B2AAC2D0DF39}"/>
            </a:ext>
          </a:extLst>
        </xdr:cNvPr>
        <xdr:cNvSpPr/>
      </xdr:nvSpPr>
      <xdr:spPr>
        <a:xfrm>
          <a:off x="13001625" y="57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78C6D7FA-A3AF-4A73-AE8D-8CFA4556831A}"/>
            </a:ext>
          </a:extLst>
        </xdr:cNvPr>
        <xdr:cNvSpPr/>
      </xdr:nvSpPr>
      <xdr:spPr>
        <a:xfrm>
          <a:off x="12359005" y="5793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3CABD6DB-4463-44A6-BA63-159782AA0322}"/>
            </a:ext>
          </a:extLst>
        </xdr:cNvPr>
        <xdr:cNvSpPr/>
      </xdr:nvSpPr>
      <xdr:spPr>
        <a:xfrm>
          <a:off x="11688445" y="5786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C86B92F5-57BD-4E61-9558-D4D6B54B8EDB}"/>
            </a:ext>
          </a:extLst>
        </xdr:cNvPr>
        <xdr:cNvSpPr/>
      </xdr:nvSpPr>
      <xdr:spPr>
        <a:xfrm>
          <a:off x="11017885" y="5740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38CF077C-EEE7-40D3-A3FD-771E53FC8410}"/>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93036AD-EC07-4A4C-A8FD-276937D0735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EBA1C2B0-15DD-449E-B668-73CFCD45712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EDFA883-2B46-4DA5-BD90-0D278D68F0E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B90B965-341E-47D2-8464-52F779F0660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FBB03E4-2C40-4185-88F7-42FB01D0CAB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41" name="楕円 140">
          <a:extLst>
            <a:ext uri="{FF2B5EF4-FFF2-40B4-BE49-F238E27FC236}">
              <a16:creationId xmlns:a16="http://schemas.microsoft.com/office/drawing/2014/main" id="{C2E8B871-C82B-4E35-8B54-9077983947A0}"/>
            </a:ext>
          </a:extLst>
        </xdr:cNvPr>
        <xdr:cNvSpPr/>
      </xdr:nvSpPr>
      <xdr:spPr>
        <a:xfrm>
          <a:off x="13001625" y="5717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108912</xdr:rowOff>
    </xdr:from>
    <xdr:ext cx="469744" cy="259045"/>
    <xdr:sp macro="" textlink="">
      <xdr:nvSpPr>
        <xdr:cNvPr id="142" name="債務償還比率該当値テキスト">
          <a:extLst>
            <a:ext uri="{FF2B5EF4-FFF2-40B4-BE49-F238E27FC236}">
              <a16:creationId xmlns:a16="http://schemas.microsoft.com/office/drawing/2014/main" id="{0035586A-8302-47ED-8BA8-6930491CFB92}"/>
            </a:ext>
          </a:extLst>
        </xdr:cNvPr>
        <xdr:cNvSpPr txBox="1"/>
      </xdr:nvSpPr>
      <xdr:spPr>
        <a:xfrm>
          <a:off x="13080365" y="557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465</xdr:rowOff>
    </xdr:from>
    <xdr:to>
      <xdr:col>72</xdr:col>
      <xdr:colOff>123825</xdr:colOff>
      <xdr:row>30</xdr:row>
      <xdr:rowOff>102065</xdr:rowOff>
    </xdr:to>
    <xdr:sp macro="" textlink="">
      <xdr:nvSpPr>
        <xdr:cNvPr id="143" name="楕円 142">
          <a:extLst>
            <a:ext uri="{FF2B5EF4-FFF2-40B4-BE49-F238E27FC236}">
              <a16:creationId xmlns:a16="http://schemas.microsoft.com/office/drawing/2014/main" id="{70D0865F-261B-47C4-81F0-D343D5CF8B98}"/>
            </a:ext>
          </a:extLst>
        </xdr:cNvPr>
        <xdr:cNvSpPr/>
      </xdr:nvSpPr>
      <xdr:spPr>
        <a:xfrm>
          <a:off x="12359005" y="57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136835</xdr:rowOff>
    </xdr:from>
    <xdr:to>
      <xdr:col>76</xdr:col>
      <xdr:colOff>22225</xdr:colOff>
      <xdr:row>30</xdr:row>
      <xdr:rowOff>51265</xdr:rowOff>
    </xdr:to>
    <xdr:cxnSp macro="">
      <xdr:nvCxnSpPr>
        <xdr:cNvPr id="144" name="直線コネクタ 143">
          <a:extLst>
            <a:ext uri="{FF2B5EF4-FFF2-40B4-BE49-F238E27FC236}">
              <a16:creationId xmlns:a16="http://schemas.microsoft.com/office/drawing/2014/main" id="{E223FCAD-CAEA-4272-BDAC-4B4D1E933DB3}"/>
            </a:ext>
          </a:extLst>
        </xdr:cNvPr>
        <xdr:cNvCxnSpPr/>
      </xdr:nvCxnSpPr>
      <xdr:spPr>
        <a:xfrm flipV="1">
          <a:off x="12409805" y="5768015"/>
          <a:ext cx="619760" cy="8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24864</xdr:rowOff>
    </xdr:from>
    <xdr:to>
      <xdr:col>68</xdr:col>
      <xdr:colOff>123825</xdr:colOff>
      <xdr:row>29</xdr:row>
      <xdr:rowOff>126464</xdr:rowOff>
    </xdr:to>
    <xdr:sp macro="" textlink="">
      <xdr:nvSpPr>
        <xdr:cNvPr id="145" name="楕円 144">
          <a:extLst>
            <a:ext uri="{FF2B5EF4-FFF2-40B4-BE49-F238E27FC236}">
              <a16:creationId xmlns:a16="http://schemas.microsoft.com/office/drawing/2014/main" id="{257656E7-CFA2-4312-8A2E-1DD987A248CE}"/>
            </a:ext>
          </a:extLst>
        </xdr:cNvPr>
        <xdr:cNvSpPr/>
      </xdr:nvSpPr>
      <xdr:spPr>
        <a:xfrm>
          <a:off x="11688445" y="56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75664</xdr:rowOff>
    </xdr:from>
    <xdr:to>
      <xdr:col>72</xdr:col>
      <xdr:colOff>73025</xdr:colOff>
      <xdr:row>30</xdr:row>
      <xdr:rowOff>51265</xdr:rowOff>
    </xdr:to>
    <xdr:cxnSp macro="">
      <xdr:nvCxnSpPr>
        <xdr:cNvPr id="146" name="直線コネクタ 145">
          <a:extLst>
            <a:ext uri="{FF2B5EF4-FFF2-40B4-BE49-F238E27FC236}">
              <a16:creationId xmlns:a16="http://schemas.microsoft.com/office/drawing/2014/main" id="{D2766AC8-BF40-4EC2-AF6F-F8C0DFB22AFD}"/>
            </a:ext>
          </a:extLst>
        </xdr:cNvPr>
        <xdr:cNvCxnSpPr/>
      </xdr:nvCxnSpPr>
      <xdr:spPr>
        <a:xfrm>
          <a:off x="11739245" y="5706844"/>
          <a:ext cx="670560" cy="14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17068</xdr:rowOff>
    </xdr:from>
    <xdr:to>
      <xdr:col>64</xdr:col>
      <xdr:colOff>123825</xdr:colOff>
      <xdr:row>29</xdr:row>
      <xdr:rowOff>118668</xdr:rowOff>
    </xdr:to>
    <xdr:sp macro="" textlink="">
      <xdr:nvSpPr>
        <xdr:cNvPr id="147" name="楕円 146">
          <a:extLst>
            <a:ext uri="{FF2B5EF4-FFF2-40B4-BE49-F238E27FC236}">
              <a16:creationId xmlns:a16="http://schemas.microsoft.com/office/drawing/2014/main" id="{015CFD61-CF74-47AC-BB26-031DF67E5A29}"/>
            </a:ext>
          </a:extLst>
        </xdr:cNvPr>
        <xdr:cNvSpPr/>
      </xdr:nvSpPr>
      <xdr:spPr>
        <a:xfrm>
          <a:off x="11017885" y="564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67868</xdr:rowOff>
    </xdr:from>
    <xdr:to>
      <xdr:col>68</xdr:col>
      <xdr:colOff>73025</xdr:colOff>
      <xdr:row>29</xdr:row>
      <xdr:rowOff>75664</xdr:rowOff>
    </xdr:to>
    <xdr:cxnSp macro="">
      <xdr:nvCxnSpPr>
        <xdr:cNvPr id="148" name="直線コネクタ 147">
          <a:extLst>
            <a:ext uri="{FF2B5EF4-FFF2-40B4-BE49-F238E27FC236}">
              <a16:creationId xmlns:a16="http://schemas.microsoft.com/office/drawing/2014/main" id="{FBB146D1-350C-44A6-927A-C96A3108FA61}"/>
            </a:ext>
          </a:extLst>
        </xdr:cNvPr>
        <xdr:cNvCxnSpPr/>
      </xdr:nvCxnSpPr>
      <xdr:spPr>
        <a:xfrm>
          <a:off x="11068685" y="5699048"/>
          <a:ext cx="670560" cy="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160401</xdr:rowOff>
    </xdr:from>
    <xdr:to>
      <xdr:col>60</xdr:col>
      <xdr:colOff>123825</xdr:colOff>
      <xdr:row>30</xdr:row>
      <xdr:rowOff>90551</xdr:rowOff>
    </xdr:to>
    <xdr:sp macro="" textlink="">
      <xdr:nvSpPr>
        <xdr:cNvPr id="149" name="楕円 148">
          <a:extLst>
            <a:ext uri="{FF2B5EF4-FFF2-40B4-BE49-F238E27FC236}">
              <a16:creationId xmlns:a16="http://schemas.microsoft.com/office/drawing/2014/main" id="{99469EAF-88A3-42CB-8B7C-DAD564F64B48}"/>
            </a:ext>
          </a:extLst>
        </xdr:cNvPr>
        <xdr:cNvSpPr/>
      </xdr:nvSpPr>
      <xdr:spPr>
        <a:xfrm>
          <a:off x="10347325" y="5791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67868</xdr:rowOff>
    </xdr:from>
    <xdr:to>
      <xdr:col>64</xdr:col>
      <xdr:colOff>73025</xdr:colOff>
      <xdr:row>30</xdr:row>
      <xdr:rowOff>39751</xdr:rowOff>
    </xdr:to>
    <xdr:cxnSp macro="">
      <xdr:nvCxnSpPr>
        <xdr:cNvPr id="150" name="直線コネクタ 149">
          <a:extLst>
            <a:ext uri="{FF2B5EF4-FFF2-40B4-BE49-F238E27FC236}">
              <a16:creationId xmlns:a16="http://schemas.microsoft.com/office/drawing/2014/main" id="{95A43AB4-1976-4F49-9B30-9C8A97C0608B}"/>
            </a:ext>
          </a:extLst>
        </xdr:cNvPr>
        <xdr:cNvCxnSpPr/>
      </xdr:nvCxnSpPr>
      <xdr:spPr>
        <a:xfrm flipV="1">
          <a:off x="10398125" y="5699048"/>
          <a:ext cx="670560" cy="13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C23DB7B5-DE9E-43E9-B9F0-A6677544B07B}"/>
            </a:ext>
          </a:extLst>
        </xdr:cNvPr>
        <xdr:cNvSpPr txBox="1"/>
      </xdr:nvSpPr>
      <xdr:spPr>
        <a:xfrm>
          <a:off x="12185092" y="557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2" name="n_2aveValue債務償還比率">
          <a:extLst>
            <a:ext uri="{FF2B5EF4-FFF2-40B4-BE49-F238E27FC236}">
              <a16:creationId xmlns:a16="http://schemas.microsoft.com/office/drawing/2014/main" id="{08D86F68-705A-4CAB-BB28-B37B533AB820}"/>
            </a:ext>
          </a:extLst>
        </xdr:cNvPr>
        <xdr:cNvSpPr txBox="1"/>
      </xdr:nvSpPr>
      <xdr:spPr>
        <a:xfrm>
          <a:off x="11527232" y="587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3" name="n_3aveValue債務償還比率">
          <a:extLst>
            <a:ext uri="{FF2B5EF4-FFF2-40B4-BE49-F238E27FC236}">
              <a16:creationId xmlns:a16="http://schemas.microsoft.com/office/drawing/2014/main" id="{24124929-CD9A-473D-BC9F-574077360608}"/>
            </a:ext>
          </a:extLst>
        </xdr:cNvPr>
        <xdr:cNvSpPr txBox="1"/>
      </xdr:nvSpPr>
      <xdr:spPr>
        <a:xfrm>
          <a:off x="10856672" y="582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4" name="n_4aveValue債務償還比率">
          <a:extLst>
            <a:ext uri="{FF2B5EF4-FFF2-40B4-BE49-F238E27FC236}">
              <a16:creationId xmlns:a16="http://schemas.microsoft.com/office/drawing/2014/main" id="{AFD377C5-6BFF-4D36-812C-36E661AD3239}"/>
            </a:ext>
          </a:extLst>
        </xdr:cNvPr>
        <xdr:cNvSpPr txBox="1"/>
      </xdr:nvSpPr>
      <xdr:spPr>
        <a:xfrm>
          <a:off x="10186112" y="599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93192</xdr:rowOff>
    </xdr:from>
    <xdr:ext cx="469744" cy="259045"/>
    <xdr:sp macro="" textlink="">
      <xdr:nvSpPr>
        <xdr:cNvPr id="155" name="n_1mainValue債務償還比率">
          <a:extLst>
            <a:ext uri="{FF2B5EF4-FFF2-40B4-BE49-F238E27FC236}">
              <a16:creationId xmlns:a16="http://schemas.microsoft.com/office/drawing/2014/main" id="{72428161-91D0-4D93-92BA-9DEA30BD08F6}"/>
            </a:ext>
          </a:extLst>
        </xdr:cNvPr>
        <xdr:cNvSpPr txBox="1"/>
      </xdr:nvSpPr>
      <xdr:spPr>
        <a:xfrm>
          <a:off x="12185092" y="589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142991</xdr:rowOff>
    </xdr:from>
    <xdr:ext cx="469744" cy="259045"/>
    <xdr:sp macro="" textlink="">
      <xdr:nvSpPr>
        <xdr:cNvPr id="156" name="n_2mainValue債務償還比率">
          <a:extLst>
            <a:ext uri="{FF2B5EF4-FFF2-40B4-BE49-F238E27FC236}">
              <a16:creationId xmlns:a16="http://schemas.microsoft.com/office/drawing/2014/main" id="{5B2FFAEF-8FF6-40DC-925A-AEE60AB96062}"/>
            </a:ext>
          </a:extLst>
        </xdr:cNvPr>
        <xdr:cNvSpPr txBox="1"/>
      </xdr:nvSpPr>
      <xdr:spPr>
        <a:xfrm>
          <a:off x="11527232" y="543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135195</xdr:rowOff>
    </xdr:from>
    <xdr:ext cx="469744" cy="259045"/>
    <xdr:sp macro="" textlink="">
      <xdr:nvSpPr>
        <xdr:cNvPr id="157" name="n_3mainValue債務償還比率">
          <a:extLst>
            <a:ext uri="{FF2B5EF4-FFF2-40B4-BE49-F238E27FC236}">
              <a16:creationId xmlns:a16="http://schemas.microsoft.com/office/drawing/2014/main" id="{6611BE1E-59D2-438B-BC2C-3291D811F891}"/>
            </a:ext>
          </a:extLst>
        </xdr:cNvPr>
        <xdr:cNvSpPr txBox="1"/>
      </xdr:nvSpPr>
      <xdr:spPr>
        <a:xfrm>
          <a:off x="10856672" y="543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107078</xdr:rowOff>
    </xdr:from>
    <xdr:ext cx="469744" cy="259045"/>
    <xdr:sp macro="" textlink="">
      <xdr:nvSpPr>
        <xdr:cNvPr id="158" name="n_4mainValue債務償還比率">
          <a:extLst>
            <a:ext uri="{FF2B5EF4-FFF2-40B4-BE49-F238E27FC236}">
              <a16:creationId xmlns:a16="http://schemas.microsoft.com/office/drawing/2014/main" id="{1C61B793-E7A5-45F0-8CB4-33D5B8BDE637}"/>
            </a:ext>
          </a:extLst>
        </xdr:cNvPr>
        <xdr:cNvSpPr txBox="1"/>
      </xdr:nvSpPr>
      <xdr:spPr>
        <a:xfrm>
          <a:off x="10186112" y="557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0298D33-FF34-43BC-A115-4A7B034ADD1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D440A40-7D1D-4F24-83A4-15577CF76CC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4AC8119-277E-4273-B94D-FE44ED97BFC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3166E8C8-AED7-4C36-A0FF-889CEE7BBEB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63BA13A-94CC-4D41-834C-D4363040370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F84D550-54A6-494F-BA4D-C8A54909BB1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6E460B-5C82-45B2-BC4C-7692CA6A097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30FC2AD-15F9-48A9-8CCD-BA09D13FA08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DB3921-8333-4540-9561-8DC1F30729F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7CE862-32C6-4990-9916-90E1A992609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6F995E-D0B1-40D6-B5BB-591B7FEE760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D8832AE-F06C-41F6-9524-4D90E522530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034B36-D9FA-466C-BFD0-ADD4F05FD98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FF65CB-31A8-4046-87EB-07423EAE924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77D50A-2FA3-4506-9016-68E418AB697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F0DA60-F2A4-4237-8105-588AC12AB85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151123-1418-4FB9-AF95-092620860B2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FEB275-D925-457C-A05B-C4C1A032D39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43E341-9BB3-406B-AC81-E37EC2AA965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66F161-50AB-415A-8A2D-C3755B33457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223F8E-C111-4E81-9AB0-87E50042789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DE510D-C2FB-48E4-B11E-F9B4B101B42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3E7207-87B1-43A2-AC2F-92D95074862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8EB170-EA9F-4265-9315-C9A3E4A8BA5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69A826-F186-4E72-87E0-9977C58977D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5893CA-4F8D-4D8D-A5E4-A78DC51D484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498253-5D46-49CD-8A5C-C6E23F88CC5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94C3E2-969A-4BB7-AD27-B50BB76D1DF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E84832-4055-4557-B0C0-2DB62EB07E0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BC3D45-8252-41B9-B65A-9657A1A2F43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52405B-4784-4F9B-AED7-149D9FED39E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6B5384-3488-4F93-892F-68F3B4743E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D76FAC-AB7B-42C6-B8F3-3DD71C5E2C5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7E858A-7C85-420D-B7E2-F6F3C5F8EE3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997E66-F1C3-4110-81EE-E97BE049F87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154342-0296-4A32-AE71-1D172A96CB0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C9DD84-A1CC-47FD-A9C4-23D9B81800B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CA8B0B-A84C-4B7E-A622-521517AB740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0D5328-2D3A-4F0D-A284-F9343FE6CEA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68766B-D72A-4150-883E-A5A572EF159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EE24E8-C831-4A73-B508-131A52743B3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7BFF34-CBCA-4B51-9B6C-66F795087AB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9EFBB9D-18D2-42E6-B994-625028E283F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1AAFAA-A45A-4D28-8E85-4466ACA2BC6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BC097B-FB89-4512-850F-6AE9662F0E0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7CDBBC-FFA5-45F0-BD7B-A07F68C4565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4259A5-38CD-4B11-B60B-BADBE6B1D2A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07BD381-D404-4E3A-8FE4-91D69C19BBE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7917AF8-408B-480B-8B0B-9E339F4C74A5}"/>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51A7BF3-FF29-4F2F-A352-8742C963E8B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D4312D4-927E-4C39-B8A1-419A4F06FA41}"/>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86E845B-96F3-4311-AE62-235CF4F6AD5E}"/>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B04CC37-1138-4EB1-A72F-910E03C64CB5}"/>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2A52BCC-EBA4-4BE4-9820-AEA516F779A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F69816A-07FC-4741-AE37-06A35C9D529D}"/>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458089A-F2E8-42BF-A96E-94639A4F0B5C}"/>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CAF2AF1-6B1B-4D1B-AEEB-D0A6CC38333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98695E9-CDF4-49EB-ADB2-08F4D53170DE}"/>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86B530E-F1A4-495F-AC36-ACDE9F64DFF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E4ABE2BA-B17D-491E-AB0B-4BDE216C7214}"/>
            </a:ext>
          </a:extLst>
        </xdr:cNvPr>
        <xdr:cNvCxnSpPr/>
      </xdr:nvCxnSpPr>
      <xdr:spPr>
        <a:xfrm flipV="1">
          <a:off x="4086225" y="5631180"/>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EF89986-C959-48BD-BCA3-8C313A8BEDB8}"/>
            </a:ext>
          </a:extLst>
        </xdr:cNvPr>
        <xdr:cNvSpPr txBox="1"/>
      </xdr:nvSpPr>
      <xdr:spPr>
        <a:xfrm>
          <a:off x="4124960"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8902A76-CE65-417A-A497-F924BC4150FC}"/>
            </a:ext>
          </a:extLst>
        </xdr:cNvPr>
        <xdr:cNvCxnSpPr/>
      </xdr:nvCxnSpPr>
      <xdr:spPr>
        <a:xfrm>
          <a:off x="4020820" y="677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A00B247D-8215-49FE-9FFF-8D2DB016B775}"/>
            </a:ext>
          </a:extLst>
        </xdr:cNvPr>
        <xdr:cNvSpPr txBox="1"/>
      </xdr:nvSpPr>
      <xdr:spPr>
        <a:xfrm>
          <a:off x="41249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CDE5BD3A-2B64-4880-AF00-A23E71B1E575}"/>
            </a:ext>
          </a:extLst>
        </xdr:cNvPr>
        <xdr:cNvCxnSpPr/>
      </xdr:nvCxnSpPr>
      <xdr:spPr>
        <a:xfrm>
          <a:off x="402082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EE4C2487-3E47-4514-B54A-DC51D900A6E7}"/>
            </a:ext>
          </a:extLst>
        </xdr:cNvPr>
        <xdr:cNvSpPr txBox="1"/>
      </xdr:nvSpPr>
      <xdr:spPr>
        <a:xfrm>
          <a:off x="4124960" y="62202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B2183323-A64E-43D9-9ACE-5D9780A24F92}"/>
            </a:ext>
          </a:extLst>
        </xdr:cNvPr>
        <xdr:cNvSpPr/>
      </xdr:nvSpPr>
      <xdr:spPr>
        <a:xfrm>
          <a:off x="4036060" y="624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4A97F1CE-66E5-4A39-87DF-2E052EE460B6}"/>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2E6D7A3-88DE-4EE1-9582-E24A7B36F7C0}"/>
            </a:ext>
          </a:extLst>
        </xdr:cNvPr>
        <xdr:cNvSpPr/>
      </xdr:nvSpPr>
      <xdr:spPr>
        <a:xfrm>
          <a:off x="2514600" y="615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E0CD2FFA-F9DB-4A0F-8D98-328DC96DEBED}"/>
            </a:ext>
          </a:extLst>
        </xdr:cNvPr>
        <xdr:cNvSpPr/>
      </xdr:nvSpPr>
      <xdr:spPr>
        <a:xfrm>
          <a:off x="1739900" y="612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27EBB0B4-F99C-4F8E-97FC-E72AFAAF8333}"/>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A55174E-E023-4B79-95E5-AD34A2B5AEC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F1B55B-EB3E-47E9-898F-4BD7B7D78A3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3252B2B-651E-4928-B4E7-B127DFF13C7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40326D1-7EE4-4708-8D6E-AEC7BEED44B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7F8FFD-4F93-452F-9144-8272E9D66C4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98552</xdr:rowOff>
    </xdr:from>
    <xdr:to>
      <xdr:col>24</xdr:col>
      <xdr:colOff>114300</xdr:colOff>
      <xdr:row>37</xdr:row>
      <xdr:rowOff>28702</xdr:rowOff>
    </xdr:to>
    <xdr:sp macro="" textlink="">
      <xdr:nvSpPr>
        <xdr:cNvPr id="71" name="楕円 70">
          <a:extLst>
            <a:ext uri="{FF2B5EF4-FFF2-40B4-BE49-F238E27FC236}">
              <a16:creationId xmlns:a16="http://schemas.microsoft.com/office/drawing/2014/main" id="{F67D3FB1-E53E-4ADF-8ABB-474BB4383615}"/>
            </a:ext>
          </a:extLst>
        </xdr:cNvPr>
        <xdr:cNvSpPr/>
      </xdr:nvSpPr>
      <xdr:spPr>
        <a:xfrm>
          <a:off x="4036060" y="6133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121429</xdr:rowOff>
    </xdr:from>
    <xdr:ext cx="405111" cy="259045"/>
    <xdr:sp macro="" textlink="">
      <xdr:nvSpPr>
        <xdr:cNvPr id="72" name="【道路】&#10;有形固定資産減価償却率該当値テキスト">
          <a:extLst>
            <a:ext uri="{FF2B5EF4-FFF2-40B4-BE49-F238E27FC236}">
              <a16:creationId xmlns:a16="http://schemas.microsoft.com/office/drawing/2014/main" id="{7A91FE1F-1FC5-40A6-9A64-76683CD2EA9E}"/>
            </a:ext>
          </a:extLst>
        </xdr:cNvPr>
        <xdr:cNvSpPr txBox="1"/>
      </xdr:nvSpPr>
      <xdr:spPr>
        <a:xfrm>
          <a:off x="4124960" y="598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66548</xdr:rowOff>
    </xdr:from>
    <xdr:to>
      <xdr:col>20</xdr:col>
      <xdr:colOff>38100</xdr:colOff>
      <xdr:row>36</xdr:row>
      <xdr:rowOff>168148</xdr:rowOff>
    </xdr:to>
    <xdr:sp macro="" textlink="">
      <xdr:nvSpPr>
        <xdr:cNvPr id="73" name="楕円 72">
          <a:extLst>
            <a:ext uri="{FF2B5EF4-FFF2-40B4-BE49-F238E27FC236}">
              <a16:creationId xmlns:a16="http://schemas.microsoft.com/office/drawing/2014/main" id="{56682C44-3EB6-46DC-B594-B82CF86AF9AB}"/>
            </a:ext>
          </a:extLst>
        </xdr:cNvPr>
        <xdr:cNvSpPr/>
      </xdr:nvSpPr>
      <xdr:spPr>
        <a:xfrm>
          <a:off x="3312160" y="61015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117348</xdr:rowOff>
    </xdr:from>
    <xdr:to>
      <xdr:col>24</xdr:col>
      <xdr:colOff>63500</xdr:colOff>
      <xdr:row>36</xdr:row>
      <xdr:rowOff>149352</xdr:rowOff>
    </xdr:to>
    <xdr:cxnSp macro="">
      <xdr:nvCxnSpPr>
        <xdr:cNvPr id="74" name="直線コネクタ 73">
          <a:extLst>
            <a:ext uri="{FF2B5EF4-FFF2-40B4-BE49-F238E27FC236}">
              <a16:creationId xmlns:a16="http://schemas.microsoft.com/office/drawing/2014/main" id="{44E89C93-7D32-4830-B787-FFE798AE2A4C}"/>
            </a:ext>
          </a:extLst>
        </xdr:cNvPr>
        <xdr:cNvCxnSpPr/>
      </xdr:nvCxnSpPr>
      <xdr:spPr>
        <a:xfrm>
          <a:off x="3355340" y="6152388"/>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41402</xdr:rowOff>
    </xdr:from>
    <xdr:to>
      <xdr:col>15</xdr:col>
      <xdr:colOff>101600</xdr:colOff>
      <xdr:row>36</xdr:row>
      <xdr:rowOff>143002</xdr:rowOff>
    </xdr:to>
    <xdr:sp macro="" textlink="">
      <xdr:nvSpPr>
        <xdr:cNvPr id="75" name="楕円 74">
          <a:extLst>
            <a:ext uri="{FF2B5EF4-FFF2-40B4-BE49-F238E27FC236}">
              <a16:creationId xmlns:a16="http://schemas.microsoft.com/office/drawing/2014/main" id="{80F4BD65-AAE9-40FD-A985-5C86EA6EFC60}"/>
            </a:ext>
          </a:extLst>
        </xdr:cNvPr>
        <xdr:cNvSpPr/>
      </xdr:nvSpPr>
      <xdr:spPr>
        <a:xfrm>
          <a:off x="2514600" y="60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92202</xdr:rowOff>
    </xdr:from>
    <xdr:to>
      <xdr:col>19</xdr:col>
      <xdr:colOff>177800</xdr:colOff>
      <xdr:row>36</xdr:row>
      <xdr:rowOff>117348</xdr:rowOff>
    </xdr:to>
    <xdr:cxnSp macro="">
      <xdr:nvCxnSpPr>
        <xdr:cNvPr id="76" name="直線コネクタ 75">
          <a:extLst>
            <a:ext uri="{FF2B5EF4-FFF2-40B4-BE49-F238E27FC236}">
              <a16:creationId xmlns:a16="http://schemas.microsoft.com/office/drawing/2014/main" id="{CCC73213-597B-43B4-8EAE-679F3B6887E6}"/>
            </a:ext>
          </a:extLst>
        </xdr:cNvPr>
        <xdr:cNvCxnSpPr/>
      </xdr:nvCxnSpPr>
      <xdr:spPr>
        <a:xfrm>
          <a:off x="2565400" y="6127242"/>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20828</xdr:rowOff>
    </xdr:from>
    <xdr:to>
      <xdr:col>10</xdr:col>
      <xdr:colOff>165100</xdr:colOff>
      <xdr:row>36</xdr:row>
      <xdr:rowOff>122428</xdr:rowOff>
    </xdr:to>
    <xdr:sp macro="" textlink="">
      <xdr:nvSpPr>
        <xdr:cNvPr id="77" name="楕円 76">
          <a:extLst>
            <a:ext uri="{FF2B5EF4-FFF2-40B4-BE49-F238E27FC236}">
              <a16:creationId xmlns:a16="http://schemas.microsoft.com/office/drawing/2014/main" id="{93710D38-6E3C-42DB-BABF-237024E64C8A}"/>
            </a:ext>
          </a:extLst>
        </xdr:cNvPr>
        <xdr:cNvSpPr/>
      </xdr:nvSpPr>
      <xdr:spPr>
        <a:xfrm>
          <a:off x="1739900" y="605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71628</xdr:rowOff>
    </xdr:from>
    <xdr:to>
      <xdr:col>15</xdr:col>
      <xdr:colOff>50800</xdr:colOff>
      <xdr:row>36</xdr:row>
      <xdr:rowOff>92202</xdr:rowOff>
    </xdr:to>
    <xdr:cxnSp macro="">
      <xdr:nvCxnSpPr>
        <xdr:cNvPr id="78" name="直線コネクタ 77">
          <a:extLst>
            <a:ext uri="{FF2B5EF4-FFF2-40B4-BE49-F238E27FC236}">
              <a16:creationId xmlns:a16="http://schemas.microsoft.com/office/drawing/2014/main" id="{CD01135D-F248-432D-89F5-114459A0AF5D}"/>
            </a:ext>
          </a:extLst>
        </xdr:cNvPr>
        <xdr:cNvCxnSpPr/>
      </xdr:nvCxnSpPr>
      <xdr:spPr>
        <a:xfrm>
          <a:off x="1790700" y="6106668"/>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xdr:rowOff>
    </xdr:from>
    <xdr:to>
      <xdr:col>6</xdr:col>
      <xdr:colOff>38100</xdr:colOff>
      <xdr:row>36</xdr:row>
      <xdr:rowOff>101854</xdr:rowOff>
    </xdr:to>
    <xdr:sp macro="" textlink="">
      <xdr:nvSpPr>
        <xdr:cNvPr id="79" name="楕円 78">
          <a:extLst>
            <a:ext uri="{FF2B5EF4-FFF2-40B4-BE49-F238E27FC236}">
              <a16:creationId xmlns:a16="http://schemas.microsoft.com/office/drawing/2014/main" id="{FF506CFF-DBD9-45D5-9F0D-A8CBA3994048}"/>
            </a:ext>
          </a:extLst>
        </xdr:cNvPr>
        <xdr:cNvSpPr/>
      </xdr:nvSpPr>
      <xdr:spPr>
        <a:xfrm>
          <a:off x="965200" y="60352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51054</xdr:rowOff>
    </xdr:from>
    <xdr:to>
      <xdr:col>10</xdr:col>
      <xdr:colOff>114300</xdr:colOff>
      <xdr:row>36</xdr:row>
      <xdr:rowOff>71628</xdr:rowOff>
    </xdr:to>
    <xdr:cxnSp macro="">
      <xdr:nvCxnSpPr>
        <xdr:cNvPr id="80" name="直線コネクタ 79">
          <a:extLst>
            <a:ext uri="{FF2B5EF4-FFF2-40B4-BE49-F238E27FC236}">
              <a16:creationId xmlns:a16="http://schemas.microsoft.com/office/drawing/2014/main" id="{1BA9EC66-D64B-41A9-9C9B-92D6F30B96EF}"/>
            </a:ext>
          </a:extLst>
        </xdr:cNvPr>
        <xdr:cNvCxnSpPr/>
      </xdr:nvCxnSpPr>
      <xdr:spPr>
        <a:xfrm>
          <a:off x="1008380" y="6086094"/>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69187CFB-B275-40C0-84A2-D03140E4710E}"/>
            </a:ext>
          </a:extLst>
        </xdr:cNvPr>
        <xdr:cNvSpPr txBox="1"/>
      </xdr:nvSpPr>
      <xdr:spPr>
        <a:xfrm>
          <a:off x="3170564" y="629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4D2B048F-918F-4BFD-94D1-6152B38F310D}"/>
            </a:ext>
          </a:extLst>
        </xdr:cNvPr>
        <xdr:cNvSpPr txBox="1"/>
      </xdr:nvSpPr>
      <xdr:spPr>
        <a:xfrm>
          <a:off x="2385704" y="624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CCA6EC03-111E-4F84-A1C4-E2DF6CE46527}"/>
            </a:ext>
          </a:extLst>
        </xdr:cNvPr>
        <xdr:cNvSpPr txBox="1"/>
      </xdr:nvSpPr>
      <xdr:spPr>
        <a:xfrm>
          <a:off x="1611004" y="621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E9AAE65-8AC3-4A20-BE73-AB99FFF3BF97}"/>
            </a:ext>
          </a:extLst>
        </xdr:cNvPr>
        <xdr:cNvSpPr txBox="1"/>
      </xdr:nvSpPr>
      <xdr:spPr>
        <a:xfrm>
          <a:off x="83630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13225</xdr:rowOff>
    </xdr:from>
    <xdr:ext cx="405111" cy="259045"/>
    <xdr:sp macro="" textlink="">
      <xdr:nvSpPr>
        <xdr:cNvPr id="85" name="n_1mainValue【道路】&#10;有形固定資産減価償却率">
          <a:extLst>
            <a:ext uri="{FF2B5EF4-FFF2-40B4-BE49-F238E27FC236}">
              <a16:creationId xmlns:a16="http://schemas.microsoft.com/office/drawing/2014/main" id="{B5575448-1943-41BE-AC50-00EA6D676417}"/>
            </a:ext>
          </a:extLst>
        </xdr:cNvPr>
        <xdr:cNvSpPr txBox="1"/>
      </xdr:nvSpPr>
      <xdr:spPr>
        <a:xfrm>
          <a:off x="3170564" y="588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159529</xdr:rowOff>
    </xdr:from>
    <xdr:ext cx="405111" cy="259045"/>
    <xdr:sp macro="" textlink="">
      <xdr:nvSpPr>
        <xdr:cNvPr id="86" name="n_2mainValue【道路】&#10;有形固定資産減価償却率">
          <a:extLst>
            <a:ext uri="{FF2B5EF4-FFF2-40B4-BE49-F238E27FC236}">
              <a16:creationId xmlns:a16="http://schemas.microsoft.com/office/drawing/2014/main" id="{B2ECFC49-73CC-434E-8F7D-B78CDFDD4C59}"/>
            </a:ext>
          </a:extLst>
        </xdr:cNvPr>
        <xdr:cNvSpPr txBox="1"/>
      </xdr:nvSpPr>
      <xdr:spPr>
        <a:xfrm>
          <a:off x="2385704" y="585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138955</xdr:rowOff>
    </xdr:from>
    <xdr:ext cx="405111" cy="259045"/>
    <xdr:sp macro="" textlink="">
      <xdr:nvSpPr>
        <xdr:cNvPr id="87" name="n_3mainValue【道路】&#10;有形固定資産減価償却率">
          <a:extLst>
            <a:ext uri="{FF2B5EF4-FFF2-40B4-BE49-F238E27FC236}">
              <a16:creationId xmlns:a16="http://schemas.microsoft.com/office/drawing/2014/main" id="{FB040D45-D56B-42EE-A8AC-C4C5DB9C2962}"/>
            </a:ext>
          </a:extLst>
        </xdr:cNvPr>
        <xdr:cNvSpPr txBox="1"/>
      </xdr:nvSpPr>
      <xdr:spPr>
        <a:xfrm>
          <a:off x="1611004" y="583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8" name="n_4mainValue【道路】&#10;有形固定資産減価償却率">
          <a:extLst>
            <a:ext uri="{FF2B5EF4-FFF2-40B4-BE49-F238E27FC236}">
              <a16:creationId xmlns:a16="http://schemas.microsoft.com/office/drawing/2014/main" id="{FB52B3E0-E1CD-4C90-AD68-5F15D7B91529}"/>
            </a:ext>
          </a:extLst>
        </xdr:cNvPr>
        <xdr:cNvSpPr txBox="1"/>
      </xdr:nvSpPr>
      <xdr:spPr>
        <a:xfrm>
          <a:off x="8363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5A361C3-5FDE-47BF-BD3F-15BB616C1DB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1916450-14D9-4DFD-9AF7-CA3BE150603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7D5256E-065D-4FA8-A11D-0ED0B2290E6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EC4C264-8787-441F-83C5-B29CD9EE485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00F7366-2A9E-478C-BE6B-A7FAF8895C4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543377D-9346-4E2F-BA0B-2F65B2E3167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1FC0880-A525-4813-B653-F4205BE56CE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72FC06A-6FAC-4474-90C5-B5F6C9A2ED3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5ED781C-45AF-44EE-AA22-A6F0CBC812B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9EF3FEC-6A90-4B71-8038-7F9F4CAEE17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7CCA87B-A7C9-44A3-851D-A2DD3478F3E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8FFAC78-02E0-4210-A478-6CC0E66A6A5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BB2A03E-E05A-427D-B9D5-E2CA9CEA2C6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CA1F2CA-F05C-4454-94DD-7022ECECB7AA}"/>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1AB9199-D98F-423C-A4B2-F2D5213FECE1}"/>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40E9781-0935-439A-BB0F-5F4428351AE9}"/>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28CE1B0-FB30-4E92-B78B-026D5009202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13946EA-ABA3-460F-896D-2A5AE32ECB16}"/>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6F74B2B-3E55-478F-B4BF-DF24291DB76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5AD24A6-B6CD-4D51-9CA0-B7F35C3A8BAB}"/>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69241F-C3FB-4825-BC35-8655B817C65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43699D6-8234-4573-A6AD-ECC32F355CD7}"/>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B8E4EA2-6092-4830-8BF9-79C080B9A45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BE620E6D-B45E-4410-A260-6EEEF7D1A4D8}"/>
            </a:ext>
          </a:extLst>
        </xdr:cNvPr>
        <xdr:cNvCxnSpPr/>
      </xdr:nvCxnSpPr>
      <xdr:spPr>
        <a:xfrm flipV="1">
          <a:off x="9219565" y="5765406"/>
          <a:ext cx="0"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B862C566-6788-4061-9110-2EA81793FE9F}"/>
            </a:ext>
          </a:extLst>
        </xdr:cNvPr>
        <xdr:cNvSpPr txBox="1"/>
      </xdr:nvSpPr>
      <xdr:spPr>
        <a:xfrm>
          <a:off x="9258300" y="6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13668122-24FB-44C6-B2EB-0CFB39D7F7AA}"/>
            </a:ext>
          </a:extLst>
        </xdr:cNvPr>
        <xdr:cNvCxnSpPr/>
      </xdr:nvCxnSpPr>
      <xdr:spPr>
        <a:xfrm>
          <a:off x="9154160" y="694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5F7FE175-07E8-4C18-AC61-4A2961E49A21}"/>
            </a:ext>
          </a:extLst>
        </xdr:cNvPr>
        <xdr:cNvSpPr txBox="1"/>
      </xdr:nvSpPr>
      <xdr:spPr>
        <a:xfrm>
          <a:off x="9258300" y="55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10ADF249-0152-4033-9009-257CECC86983}"/>
            </a:ext>
          </a:extLst>
        </xdr:cNvPr>
        <xdr:cNvCxnSpPr/>
      </xdr:nvCxnSpPr>
      <xdr:spPr>
        <a:xfrm>
          <a:off x="9154160" y="5765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64C55A1-B6EE-4C5E-9BBF-1419F35D1EBA}"/>
            </a:ext>
          </a:extLst>
        </xdr:cNvPr>
        <xdr:cNvSpPr txBox="1"/>
      </xdr:nvSpPr>
      <xdr:spPr>
        <a:xfrm>
          <a:off x="9258300" y="637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BDB649C0-39B6-48AF-A3C6-F80B797954B6}"/>
            </a:ext>
          </a:extLst>
        </xdr:cNvPr>
        <xdr:cNvSpPr/>
      </xdr:nvSpPr>
      <xdr:spPr>
        <a:xfrm>
          <a:off x="9192260" y="652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C9C1172-5C77-4786-9A40-DC00A344A0FA}"/>
            </a:ext>
          </a:extLst>
        </xdr:cNvPr>
        <xdr:cNvSpPr/>
      </xdr:nvSpPr>
      <xdr:spPr>
        <a:xfrm>
          <a:off x="8445500" y="6531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2CC1650C-5465-44AC-BA58-B6D28917DA8F}"/>
            </a:ext>
          </a:extLst>
        </xdr:cNvPr>
        <xdr:cNvSpPr/>
      </xdr:nvSpPr>
      <xdr:spPr>
        <a:xfrm>
          <a:off x="7670800" y="6491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7577A3ED-87CA-46E2-9568-FF5ADC1144D8}"/>
            </a:ext>
          </a:extLst>
        </xdr:cNvPr>
        <xdr:cNvSpPr/>
      </xdr:nvSpPr>
      <xdr:spPr>
        <a:xfrm>
          <a:off x="6873240" y="6488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B4B06D3F-466F-4701-A7EB-1FD3EAD66ACA}"/>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9587DDB-4437-432F-B01B-DC1078662B4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09FC63B-BD12-4780-B80E-E9487FF5AE5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88B955-0AA0-45E6-858B-41EA776BCAC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CCFC7AF-0603-4CB6-A368-2C3E6412D1D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6FB358-8B09-41A2-9FBB-492F838D0EB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62014</xdr:rowOff>
    </xdr:from>
    <xdr:to>
      <xdr:col>55</xdr:col>
      <xdr:colOff>50800</xdr:colOff>
      <xdr:row>40</xdr:row>
      <xdr:rowOff>163614</xdr:rowOff>
    </xdr:to>
    <xdr:sp macro="" textlink="">
      <xdr:nvSpPr>
        <xdr:cNvPr id="128" name="楕円 127">
          <a:extLst>
            <a:ext uri="{FF2B5EF4-FFF2-40B4-BE49-F238E27FC236}">
              <a16:creationId xmlns:a16="http://schemas.microsoft.com/office/drawing/2014/main" id="{306EBEF5-347C-4BFA-9065-1908BFC063CC}"/>
            </a:ext>
          </a:extLst>
        </xdr:cNvPr>
        <xdr:cNvSpPr/>
      </xdr:nvSpPr>
      <xdr:spPr>
        <a:xfrm>
          <a:off x="9192260" y="6767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40441</xdr:rowOff>
    </xdr:from>
    <xdr:ext cx="469744" cy="259045"/>
    <xdr:sp macro="" textlink="">
      <xdr:nvSpPr>
        <xdr:cNvPr id="129" name="【道路】&#10;一人当たり延長該当値テキスト">
          <a:extLst>
            <a:ext uri="{FF2B5EF4-FFF2-40B4-BE49-F238E27FC236}">
              <a16:creationId xmlns:a16="http://schemas.microsoft.com/office/drawing/2014/main" id="{94F2FF56-24BD-45D1-8167-ABBEA72DD780}"/>
            </a:ext>
          </a:extLst>
        </xdr:cNvPr>
        <xdr:cNvSpPr txBox="1"/>
      </xdr:nvSpPr>
      <xdr:spPr>
        <a:xfrm>
          <a:off x="9258300" y="674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63462</xdr:rowOff>
    </xdr:from>
    <xdr:to>
      <xdr:col>50</xdr:col>
      <xdr:colOff>165100</xdr:colOff>
      <xdr:row>40</xdr:row>
      <xdr:rowOff>165062</xdr:rowOff>
    </xdr:to>
    <xdr:sp macro="" textlink="">
      <xdr:nvSpPr>
        <xdr:cNvPr id="130" name="楕円 129">
          <a:extLst>
            <a:ext uri="{FF2B5EF4-FFF2-40B4-BE49-F238E27FC236}">
              <a16:creationId xmlns:a16="http://schemas.microsoft.com/office/drawing/2014/main" id="{B26C63A1-EFCF-47B5-B62C-4F3B42AA08E8}"/>
            </a:ext>
          </a:extLst>
        </xdr:cNvPr>
        <xdr:cNvSpPr/>
      </xdr:nvSpPr>
      <xdr:spPr>
        <a:xfrm>
          <a:off x="8445500" y="676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112814</xdr:rowOff>
    </xdr:from>
    <xdr:to>
      <xdr:col>55</xdr:col>
      <xdr:colOff>0</xdr:colOff>
      <xdr:row>40</xdr:row>
      <xdr:rowOff>114262</xdr:rowOff>
    </xdr:to>
    <xdr:cxnSp macro="">
      <xdr:nvCxnSpPr>
        <xdr:cNvPr id="131" name="直線コネクタ 130">
          <a:extLst>
            <a:ext uri="{FF2B5EF4-FFF2-40B4-BE49-F238E27FC236}">
              <a16:creationId xmlns:a16="http://schemas.microsoft.com/office/drawing/2014/main" id="{9199C959-3577-452B-AE3A-948D5541CDD0}"/>
            </a:ext>
          </a:extLst>
        </xdr:cNvPr>
        <xdr:cNvCxnSpPr/>
      </xdr:nvCxnSpPr>
      <xdr:spPr>
        <a:xfrm flipV="1">
          <a:off x="8496300" y="6818414"/>
          <a:ext cx="7239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64681</xdr:rowOff>
    </xdr:from>
    <xdr:to>
      <xdr:col>46</xdr:col>
      <xdr:colOff>38100</xdr:colOff>
      <xdr:row>40</xdr:row>
      <xdr:rowOff>166281</xdr:rowOff>
    </xdr:to>
    <xdr:sp macro="" textlink="">
      <xdr:nvSpPr>
        <xdr:cNvPr id="132" name="楕円 131">
          <a:extLst>
            <a:ext uri="{FF2B5EF4-FFF2-40B4-BE49-F238E27FC236}">
              <a16:creationId xmlns:a16="http://schemas.microsoft.com/office/drawing/2014/main" id="{4D92655B-1108-4C36-AECD-75A24CDBDC56}"/>
            </a:ext>
          </a:extLst>
        </xdr:cNvPr>
        <xdr:cNvSpPr/>
      </xdr:nvSpPr>
      <xdr:spPr>
        <a:xfrm>
          <a:off x="7670800" y="6770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114262</xdr:rowOff>
    </xdr:from>
    <xdr:to>
      <xdr:col>50</xdr:col>
      <xdr:colOff>114300</xdr:colOff>
      <xdr:row>40</xdr:row>
      <xdr:rowOff>115481</xdr:rowOff>
    </xdr:to>
    <xdr:cxnSp macro="">
      <xdr:nvCxnSpPr>
        <xdr:cNvPr id="133" name="直線コネクタ 132">
          <a:extLst>
            <a:ext uri="{FF2B5EF4-FFF2-40B4-BE49-F238E27FC236}">
              <a16:creationId xmlns:a16="http://schemas.microsoft.com/office/drawing/2014/main" id="{54705BE3-8BED-4181-BDF9-2329757E377C}"/>
            </a:ext>
          </a:extLst>
        </xdr:cNvPr>
        <xdr:cNvCxnSpPr/>
      </xdr:nvCxnSpPr>
      <xdr:spPr>
        <a:xfrm flipV="1">
          <a:off x="7713980" y="6819862"/>
          <a:ext cx="78232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67043</xdr:rowOff>
    </xdr:from>
    <xdr:to>
      <xdr:col>41</xdr:col>
      <xdr:colOff>101600</xdr:colOff>
      <xdr:row>40</xdr:row>
      <xdr:rowOff>168643</xdr:rowOff>
    </xdr:to>
    <xdr:sp macro="" textlink="">
      <xdr:nvSpPr>
        <xdr:cNvPr id="134" name="楕円 133">
          <a:extLst>
            <a:ext uri="{FF2B5EF4-FFF2-40B4-BE49-F238E27FC236}">
              <a16:creationId xmlns:a16="http://schemas.microsoft.com/office/drawing/2014/main" id="{487A1394-936B-4900-9A40-363A5B2EE22F}"/>
            </a:ext>
          </a:extLst>
        </xdr:cNvPr>
        <xdr:cNvSpPr/>
      </xdr:nvSpPr>
      <xdr:spPr>
        <a:xfrm>
          <a:off x="6873240" y="67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115481</xdr:rowOff>
    </xdr:from>
    <xdr:to>
      <xdr:col>45</xdr:col>
      <xdr:colOff>177800</xdr:colOff>
      <xdr:row>40</xdr:row>
      <xdr:rowOff>117843</xdr:rowOff>
    </xdr:to>
    <xdr:cxnSp macro="">
      <xdr:nvCxnSpPr>
        <xdr:cNvPr id="135" name="直線コネクタ 134">
          <a:extLst>
            <a:ext uri="{FF2B5EF4-FFF2-40B4-BE49-F238E27FC236}">
              <a16:creationId xmlns:a16="http://schemas.microsoft.com/office/drawing/2014/main" id="{FDBC2CD9-E07C-41A5-A8ED-A0B9EA220577}"/>
            </a:ext>
          </a:extLst>
        </xdr:cNvPr>
        <xdr:cNvCxnSpPr/>
      </xdr:nvCxnSpPr>
      <xdr:spPr>
        <a:xfrm flipV="1">
          <a:off x="6924040" y="6821081"/>
          <a:ext cx="78994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68415</xdr:rowOff>
    </xdr:from>
    <xdr:to>
      <xdr:col>36</xdr:col>
      <xdr:colOff>165100</xdr:colOff>
      <xdr:row>40</xdr:row>
      <xdr:rowOff>170015</xdr:rowOff>
    </xdr:to>
    <xdr:sp macro="" textlink="">
      <xdr:nvSpPr>
        <xdr:cNvPr id="136" name="楕円 135">
          <a:extLst>
            <a:ext uri="{FF2B5EF4-FFF2-40B4-BE49-F238E27FC236}">
              <a16:creationId xmlns:a16="http://schemas.microsoft.com/office/drawing/2014/main" id="{196F115D-020D-47A6-8497-E8EC7AF47DBB}"/>
            </a:ext>
          </a:extLst>
        </xdr:cNvPr>
        <xdr:cNvSpPr/>
      </xdr:nvSpPr>
      <xdr:spPr>
        <a:xfrm>
          <a:off x="6098540" y="67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117843</xdr:rowOff>
    </xdr:from>
    <xdr:to>
      <xdr:col>41</xdr:col>
      <xdr:colOff>50800</xdr:colOff>
      <xdr:row>40</xdr:row>
      <xdr:rowOff>119215</xdr:rowOff>
    </xdr:to>
    <xdr:cxnSp macro="">
      <xdr:nvCxnSpPr>
        <xdr:cNvPr id="137" name="直線コネクタ 136">
          <a:extLst>
            <a:ext uri="{FF2B5EF4-FFF2-40B4-BE49-F238E27FC236}">
              <a16:creationId xmlns:a16="http://schemas.microsoft.com/office/drawing/2014/main" id="{7712EC64-7AB8-4D6F-89D6-C32FACBB3B3D}"/>
            </a:ext>
          </a:extLst>
        </xdr:cNvPr>
        <xdr:cNvCxnSpPr/>
      </xdr:nvCxnSpPr>
      <xdr:spPr>
        <a:xfrm flipV="1">
          <a:off x="6149340" y="6823443"/>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C76407E1-A73E-4E28-8F08-7A6C54D8B9F2}"/>
            </a:ext>
          </a:extLst>
        </xdr:cNvPr>
        <xdr:cNvSpPr txBox="1"/>
      </xdr:nvSpPr>
      <xdr:spPr>
        <a:xfrm>
          <a:off x="8239271" y="63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F587F13A-8531-4523-9595-87EFBF2514F4}"/>
            </a:ext>
          </a:extLst>
        </xdr:cNvPr>
        <xdr:cNvSpPr txBox="1"/>
      </xdr:nvSpPr>
      <xdr:spPr>
        <a:xfrm>
          <a:off x="7477271" y="62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7E0953EB-43D8-4099-AB16-216439D75AFD}"/>
            </a:ext>
          </a:extLst>
        </xdr:cNvPr>
        <xdr:cNvSpPr txBox="1"/>
      </xdr:nvSpPr>
      <xdr:spPr>
        <a:xfrm>
          <a:off x="6702571" y="626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C99D0184-71CA-44CA-AB7D-C49D2A091E78}"/>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156189</xdr:rowOff>
    </xdr:from>
    <xdr:ext cx="469744" cy="259045"/>
    <xdr:sp macro="" textlink="">
      <xdr:nvSpPr>
        <xdr:cNvPr id="142" name="n_1mainValue【道路】&#10;一人当たり延長">
          <a:extLst>
            <a:ext uri="{FF2B5EF4-FFF2-40B4-BE49-F238E27FC236}">
              <a16:creationId xmlns:a16="http://schemas.microsoft.com/office/drawing/2014/main" id="{4BD5B920-C050-4227-971E-CDAF51A0D8F5}"/>
            </a:ext>
          </a:extLst>
        </xdr:cNvPr>
        <xdr:cNvSpPr txBox="1"/>
      </xdr:nvSpPr>
      <xdr:spPr>
        <a:xfrm>
          <a:off x="8271587" y="686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157408</xdr:rowOff>
    </xdr:from>
    <xdr:ext cx="469744" cy="259045"/>
    <xdr:sp macro="" textlink="">
      <xdr:nvSpPr>
        <xdr:cNvPr id="143" name="n_2mainValue【道路】&#10;一人当たり延長">
          <a:extLst>
            <a:ext uri="{FF2B5EF4-FFF2-40B4-BE49-F238E27FC236}">
              <a16:creationId xmlns:a16="http://schemas.microsoft.com/office/drawing/2014/main" id="{971A85BE-B000-4542-AAA7-8B8E3EF9A000}"/>
            </a:ext>
          </a:extLst>
        </xdr:cNvPr>
        <xdr:cNvSpPr txBox="1"/>
      </xdr:nvSpPr>
      <xdr:spPr>
        <a:xfrm>
          <a:off x="7509587" y="686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159770</xdr:rowOff>
    </xdr:from>
    <xdr:ext cx="469744" cy="259045"/>
    <xdr:sp macro="" textlink="">
      <xdr:nvSpPr>
        <xdr:cNvPr id="144" name="n_3mainValue【道路】&#10;一人当たり延長">
          <a:extLst>
            <a:ext uri="{FF2B5EF4-FFF2-40B4-BE49-F238E27FC236}">
              <a16:creationId xmlns:a16="http://schemas.microsoft.com/office/drawing/2014/main" id="{D2F2A3D2-8418-4D6E-B626-BEB13E0D5F39}"/>
            </a:ext>
          </a:extLst>
        </xdr:cNvPr>
        <xdr:cNvSpPr txBox="1"/>
      </xdr:nvSpPr>
      <xdr:spPr>
        <a:xfrm>
          <a:off x="6712027" y="686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161142</xdr:rowOff>
    </xdr:from>
    <xdr:ext cx="469744" cy="259045"/>
    <xdr:sp macro="" textlink="">
      <xdr:nvSpPr>
        <xdr:cNvPr id="145" name="n_4mainValue【道路】&#10;一人当たり延長">
          <a:extLst>
            <a:ext uri="{FF2B5EF4-FFF2-40B4-BE49-F238E27FC236}">
              <a16:creationId xmlns:a16="http://schemas.microsoft.com/office/drawing/2014/main" id="{128C8A03-54E7-4310-8E6C-2CDDE16766BE}"/>
            </a:ext>
          </a:extLst>
        </xdr:cNvPr>
        <xdr:cNvSpPr txBox="1"/>
      </xdr:nvSpPr>
      <xdr:spPr>
        <a:xfrm>
          <a:off x="5937327" y="686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92723FE-570D-4217-BA69-C74D6798957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64A95DE-E1E1-469A-A01F-8B555193234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C5E783A-0ACD-420B-A8CC-56593416C87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D209B95-D38D-4638-B130-1348D674539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310850A-9B84-425A-87B0-DBF86B9D59B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C37EAAF-B810-42A0-AEC8-2FE54637DB9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8A7636F-A6BF-4ECE-8D87-65E4BF3D5C1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17153E2-E90A-4E76-9117-BB713661ADB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61ADB1B-52C9-4A0E-B94D-8CC1BE12082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ADE9848-0EE0-4D5C-80F6-2397BF7A2CB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0A0BBCE-9163-4600-A03B-A9FB19140D3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BE7E579-668F-491F-ACD1-D76E28D8102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854DA26-8F4D-4EE4-AA88-297E96B21C2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48ACA77-0094-4C73-BF4B-DC51D0694DE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95ED323-CE5A-4221-B9C9-75B9C33AB04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CE6719A-FDBD-4CA7-9C6D-CF7E4549F71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4DB16A4-D0ED-4DCB-A4A5-D90C25950EB6}"/>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60BE1C1-7267-4B35-BE6F-280ABCF911A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F8C8DF1-32F4-494E-8D1F-6952C098D33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AAAEA60-1919-47AF-87CF-E0C3D8C7FA5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F026F6D-8A3C-4317-8006-072A896D891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22AC390-AA6B-4FFB-9129-00D589EAA01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89CD902-5B17-4C59-A1ED-60E80FB7F8B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2CF7A5B-5560-4FE9-B02C-24CFDC80377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91660D0-2F18-4CCF-AA1C-E9EF9400980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509A037F-49E9-43A8-811A-8A0D5E30B82F}"/>
            </a:ext>
          </a:extLst>
        </xdr:cNvPr>
        <xdr:cNvCxnSpPr/>
      </xdr:nvCxnSpPr>
      <xdr:spPr>
        <a:xfrm flipV="1">
          <a:off x="4086225" y="9339399"/>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31C8A45-FA81-42AF-B207-0696FACED15C}"/>
            </a:ext>
          </a:extLst>
        </xdr:cNvPr>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34592D06-C501-4FEF-9A39-BB4166FA45CF}"/>
            </a:ext>
          </a:extLst>
        </xdr:cNvPr>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B01A360-1EAB-49EA-9C05-5B197B79F8B2}"/>
            </a:ext>
          </a:extLst>
        </xdr:cNvPr>
        <xdr:cNvSpPr txBox="1"/>
      </xdr:nvSpPr>
      <xdr:spPr>
        <a:xfrm>
          <a:off x="4124960" y="91184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64475B91-1745-42E2-9A6E-FE589025C9BA}"/>
            </a:ext>
          </a:extLst>
        </xdr:cNvPr>
        <xdr:cNvCxnSpPr/>
      </xdr:nvCxnSpPr>
      <xdr:spPr>
        <a:xfrm>
          <a:off x="402082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A6BF801-9416-4C51-968C-2C362835F09C}"/>
            </a:ext>
          </a:extLst>
        </xdr:cNvPr>
        <xdr:cNvSpPr txBox="1"/>
      </xdr:nvSpPr>
      <xdr:spPr>
        <a:xfrm>
          <a:off x="4124960" y="1008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40758A68-F159-49BB-BFD4-E5A033254EB4}"/>
            </a:ext>
          </a:extLst>
        </xdr:cNvPr>
        <xdr:cNvSpPr/>
      </xdr:nvSpPr>
      <xdr:spPr>
        <a:xfrm>
          <a:off x="403606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5F82F226-F43E-4D16-8DE5-B2AEF52BBFA5}"/>
            </a:ext>
          </a:extLst>
        </xdr:cNvPr>
        <xdr:cNvSpPr/>
      </xdr:nvSpPr>
      <xdr:spPr>
        <a:xfrm>
          <a:off x="3312160" y="1021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6490F1C-FD97-4466-B8FA-FF8265DA6B03}"/>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2AA532C4-9FD0-4A82-B300-4292127E4325}"/>
            </a:ext>
          </a:extLst>
        </xdr:cNvPr>
        <xdr:cNvSpPr/>
      </xdr:nvSpPr>
      <xdr:spPr>
        <a:xfrm>
          <a:off x="17399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D074536-5D69-4CCB-947E-0DB6727E0EEA}"/>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5DBF34B-9F40-4669-A5FD-11C91FB0FA8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7EBD4C-0979-43FE-9D95-E6700005F5C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49F18E-C230-4A13-843E-5BF88F5C5F3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BE29C3-3F99-42A8-AD83-F466AD0803C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596BE2-B421-4626-9C27-F518E4BF85E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7" name="楕円 186">
          <a:extLst>
            <a:ext uri="{FF2B5EF4-FFF2-40B4-BE49-F238E27FC236}">
              <a16:creationId xmlns:a16="http://schemas.microsoft.com/office/drawing/2014/main" id="{9E083A0F-E46E-46EE-9345-E9560244C7D5}"/>
            </a:ext>
          </a:extLst>
        </xdr:cNvPr>
        <xdr:cNvSpPr/>
      </xdr:nvSpPr>
      <xdr:spPr>
        <a:xfrm>
          <a:off x="403606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69B194D-7421-42BC-A052-17C8819B060E}"/>
            </a:ext>
          </a:extLst>
        </xdr:cNvPr>
        <xdr:cNvSpPr txBox="1"/>
      </xdr:nvSpPr>
      <xdr:spPr>
        <a:xfrm>
          <a:off x="4124960"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89" name="楕円 188">
          <a:extLst>
            <a:ext uri="{FF2B5EF4-FFF2-40B4-BE49-F238E27FC236}">
              <a16:creationId xmlns:a16="http://schemas.microsoft.com/office/drawing/2014/main" id="{930319FC-42D6-4096-BD82-10A405D95638}"/>
            </a:ext>
          </a:extLst>
        </xdr:cNvPr>
        <xdr:cNvSpPr/>
      </xdr:nvSpPr>
      <xdr:spPr>
        <a:xfrm>
          <a:off x="3312160" y="10284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137160</xdr:rowOff>
    </xdr:to>
    <xdr:cxnSp macro="">
      <xdr:nvCxnSpPr>
        <xdr:cNvPr id="190" name="直線コネクタ 189">
          <a:extLst>
            <a:ext uri="{FF2B5EF4-FFF2-40B4-BE49-F238E27FC236}">
              <a16:creationId xmlns:a16="http://schemas.microsoft.com/office/drawing/2014/main" id="{BA73BA15-EB64-4D18-99C5-36642019944A}"/>
            </a:ext>
          </a:extLst>
        </xdr:cNvPr>
        <xdr:cNvCxnSpPr/>
      </xdr:nvCxnSpPr>
      <xdr:spPr>
        <a:xfrm>
          <a:off x="3355340" y="10335441"/>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30843</xdr:rowOff>
    </xdr:from>
    <xdr:to>
      <xdr:col>15</xdr:col>
      <xdr:colOff>101600</xdr:colOff>
      <xdr:row>61</xdr:row>
      <xdr:rowOff>132443</xdr:rowOff>
    </xdr:to>
    <xdr:sp macro="" textlink="">
      <xdr:nvSpPr>
        <xdr:cNvPr id="191" name="楕円 190">
          <a:extLst>
            <a:ext uri="{FF2B5EF4-FFF2-40B4-BE49-F238E27FC236}">
              <a16:creationId xmlns:a16="http://schemas.microsoft.com/office/drawing/2014/main" id="{E71670B5-5D2E-4029-8FEF-3F626A77D092}"/>
            </a:ext>
          </a:extLst>
        </xdr:cNvPr>
        <xdr:cNvSpPr/>
      </xdr:nvSpPr>
      <xdr:spPr>
        <a:xfrm>
          <a:off x="2514600" y="1025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81643</xdr:rowOff>
    </xdr:from>
    <xdr:to>
      <xdr:col>19</xdr:col>
      <xdr:colOff>177800</xdr:colOff>
      <xdr:row>61</xdr:row>
      <xdr:rowOff>109401</xdr:rowOff>
    </xdr:to>
    <xdr:cxnSp macro="">
      <xdr:nvCxnSpPr>
        <xdr:cNvPr id="192" name="直線コネクタ 191">
          <a:extLst>
            <a:ext uri="{FF2B5EF4-FFF2-40B4-BE49-F238E27FC236}">
              <a16:creationId xmlns:a16="http://schemas.microsoft.com/office/drawing/2014/main" id="{22F8A73E-C153-4E87-8011-E99E533A35D5}"/>
            </a:ext>
          </a:extLst>
        </xdr:cNvPr>
        <xdr:cNvCxnSpPr/>
      </xdr:nvCxnSpPr>
      <xdr:spPr>
        <a:xfrm>
          <a:off x="2565400" y="10307683"/>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3" name="楕円 192">
          <a:extLst>
            <a:ext uri="{FF2B5EF4-FFF2-40B4-BE49-F238E27FC236}">
              <a16:creationId xmlns:a16="http://schemas.microsoft.com/office/drawing/2014/main" id="{675CFC34-EA7A-4ADA-8B24-6EDF77C41EB5}"/>
            </a:ext>
          </a:extLst>
        </xdr:cNvPr>
        <xdr:cNvSpPr/>
      </xdr:nvSpPr>
      <xdr:spPr>
        <a:xfrm>
          <a:off x="1739900" y="1025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81643</xdr:rowOff>
    </xdr:from>
    <xdr:to>
      <xdr:col>15</xdr:col>
      <xdr:colOff>50800</xdr:colOff>
      <xdr:row>61</xdr:row>
      <xdr:rowOff>83276</xdr:rowOff>
    </xdr:to>
    <xdr:cxnSp macro="">
      <xdr:nvCxnSpPr>
        <xdr:cNvPr id="194" name="直線コネクタ 193">
          <a:extLst>
            <a:ext uri="{FF2B5EF4-FFF2-40B4-BE49-F238E27FC236}">
              <a16:creationId xmlns:a16="http://schemas.microsoft.com/office/drawing/2014/main" id="{C3107A74-7309-4D5B-8D33-D300E88A5B6B}"/>
            </a:ext>
          </a:extLst>
        </xdr:cNvPr>
        <xdr:cNvCxnSpPr/>
      </xdr:nvCxnSpPr>
      <xdr:spPr>
        <a:xfrm flipV="1">
          <a:off x="1790700" y="10307683"/>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195" name="楕円 194">
          <a:extLst>
            <a:ext uri="{FF2B5EF4-FFF2-40B4-BE49-F238E27FC236}">
              <a16:creationId xmlns:a16="http://schemas.microsoft.com/office/drawing/2014/main" id="{037A20C1-4950-4758-AE0D-BB3C00DA06A6}"/>
            </a:ext>
          </a:extLst>
        </xdr:cNvPr>
        <xdr:cNvSpPr/>
      </xdr:nvSpPr>
      <xdr:spPr>
        <a:xfrm>
          <a:off x="965200" y="10182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83276</xdr:rowOff>
    </xdr:to>
    <xdr:cxnSp macro="">
      <xdr:nvCxnSpPr>
        <xdr:cNvPr id="196" name="直線コネクタ 195">
          <a:extLst>
            <a:ext uri="{FF2B5EF4-FFF2-40B4-BE49-F238E27FC236}">
              <a16:creationId xmlns:a16="http://schemas.microsoft.com/office/drawing/2014/main" id="{C7111119-C546-42EF-96DC-890B07FB0267}"/>
            </a:ext>
          </a:extLst>
        </xdr:cNvPr>
        <xdr:cNvCxnSpPr/>
      </xdr:nvCxnSpPr>
      <xdr:spPr>
        <a:xfrm>
          <a:off x="1008380" y="10229306"/>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A890952-3297-45F6-964E-A12FEAB0D05F}"/>
            </a:ext>
          </a:extLst>
        </xdr:cNvPr>
        <xdr:cNvSpPr txBox="1"/>
      </xdr:nvSpPr>
      <xdr:spPr>
        <a:xfrm>
          <a:off x="317056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FEC1328-E530-4497-881A-CD012E721D06}"/>
            </a:ext>
          </a:extLst>
        </xdr:cNvPr>
        <xdr:cNvSpPr txBox="1"/>
      </xdr:nvSpPr>
      <xdr:spPr>
        <a:xfrm>
          <a:off x="23857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2E95D03-F082-4DF2-9696-B74001053827}"/>
            </a:ext>
          </a:extLst>
        </xdr:cNvPr>
        <xdr:cNvSpPr txBox="1"/>
      </xdr:nvSpPr>
      <xdr:spPr>
        <a:xfrm>
          <a:off x="16110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3799662-915C-44F3-8B5A-26C522C08BD9}"/>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FA93E19-49BD-44A1-B70F-A5E219F825C0}"/>
            </a:ext>
          </a:extLst>
        </xdr:cNvPr>
        <xdr:cNvSpPr txBox="1"/>
      </xdr:nvSpPr>
      <xdr:spPr>
        <a:xfrm>
          <a:off x="317056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123570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100BEC7-6367-42CC-AF55-84E8ED771BEB}"/>
            </a:ext>
          </a:extLst>
        </xdr:cNvPr>
        <xdr:cNvSpPr txBox="1"/>
      </xdr:nvSpPr>
      <xdr:spPr>
        <a:xfrm>
          <a:off x="2385704" y="1034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BFF44BE-DF7D-4DDC-9670-494D8169BCA1}"/>
            </a:ext>
          </a:extLst>
        </xdr:cNvPr>
        <xdr:cNvSpPr txBox="1"/>
      </xdr:nvSpPr>
      <xdr:spPr>
        <a:xfrm>
          <a:off x="1611004"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45193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980F817-067F-40F1-BB39-3D9E7C6F2BC2}"/>
            </a:ext>
          </a:extLst>
        </xdr:cNvPr>
        <xdr:cNvSpPr txBox="1"/>
      </xdr:nvSpPr>
      <xdr:spPr>
        <a:xfrm>
          <a:off x="836304" y="1027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610C43F-DDB8-4E50-84AA-C0949EC215F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7B0D5DB-E29F-4D4A-A94F-40C63913EBF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714F381-BCEB-4086-8025-8EE290C58FA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B33A963-31BB-4CD8-A64F-4BD4EABA0AA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3C1C846-1AAD-4CB7-AFCD-AA7A460C096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8C3E337-C68A-4551-9D85-7BBEA474825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3DD84D9-A1D8-4927-99DC-18262D8EEEE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85F2C1D-E552-4097-8463-83D3270ADA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A57CBB1-0108-4827-9962-734C7858795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AA66A6F-A572-4082-A5BE-B16B0A9B8B9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476CA21-1492-4087-AC1E-C38A95077D2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796D69B0-2A42-4691-8A81-E92EEE158CD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333A44B-17DB-43F7-9B15-0D4A75D8595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ED4F391-D766-4C81-BCB2-B9B20A0CF4B7}"/>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E4C1DFD-6E5D-44B7-9019-07DF4523F8C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43C45B7-76DF-4B20-9F44-4C120D609111}"/>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B565D2D-3E9D-4CDC-835A-5276588C836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5FBE510-C927-4E81-A0BE-8CFBEB14159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739E690-0ACF-4D2A-AEFB-596CBEF25FB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B0B28A7-FFE3-4CBD-AB3D-51084989D10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A75A02E-5AC7-43CF-9019-F56FA9981C7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182EE01E-F5A0-475D-9981-FEBD8033CAB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0AAA0BF-E4FC-4C0F-BEC5-8EAAE3459F4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8D47222-2429-4DEC-A3A5-1E4451EF0EC2}"/>
            </a:ext>
          </a:extLst>
        </xdr:cNvPr>
        <xdr:cNvCxnSpPr/>
      </xdr:nvCxnSpPr>
      <xdr:spPr>
        <a:xfrm flipV="1">
          <a:off x="9219565" y="9344861"/>
          <a:ext cx="0" cy="1442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9931D225-E517-434F-BEBB-C1EE3C90E6EE}"/>
            </a:ext>
          </a:extLst>
        </xdr:cNvPr>
        <xdr:cNvSpPr txBox="1"/>
      </xdr:nvSpPr>
      <xdr:spPr>
        <a:xfrm>
          <a:off x="9258300" y="107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C94B69EE-4183-493D-A79A-11B7E08772AD}"/>
            </a:ext>
          </a:extLst>
        </xdr:cNvPr>
        <xdr:cNvCxnSpPr/>
      </xdr:nvCxnSpPr>
      <xdr:spPr>
        <a:xfrm>
          <a:off x="9154160" y="1078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B31894D-AA59-4C08-94DA-06A1F2E0B1CF}"/>
            </a:ext>
          </a:extLst>
        </xdr:cNvPr>
        <xdr:cNvSpPr txBox="1"/>
      </xdr:nvSpPr>
      <xdr:spPr>
        <a:xfrm>
          <a:off x="9258300" y="9123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B88B052C-C7D7-4149-BC68-12006BE0F9FC}"/>
            </a:ext>
          </a:extLst>
        </xdr:cNvPr>
        <xdr:cNvCxnSpPr/>
      </xdr:nvCxnSpPr>
      <xdr:spPr>
        <a:xfrm>
          <a:off x="9154160" y="9344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6BE3192-FE4A-4954-A041-9CFAAF8E14D7}"/>
            </a:ext>
          </a:extLst>
        </xdr:cNvPr>
        <xdr:cNvSpPr txBox="1"/>
      </xdr:nvSpPr>
      <xdr:spPr>
        <a:xfrm>
          <a:off x="9258300" y="10346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6730327C-E7B2-40E4-B3D2-D7A3A03392CB}"/>
            </a:ext>
          </a:extLst>
        </xdr:cNvPr>
        <xdr:cNvSpPr/>
      </xdr:nvSpPr>
      <xdr:spPr>
        <a:xfrm>
          <a:off x="9192260" y="10491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C22AEB61-EB46-492C-B9DC-FE496CAA2B87}"/>
            </a:ext>
          </a:extLst>
        </xdr:cNvPr>
        <xdr:cNvSpPr/>
      </xdr:nvSpPr>
      <xdr:spPr>
        <a:xfrm>
          <a:off x="8445500" y="10494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BDE11AD3-ED51-4F50-B4F8-794D5CA1541F}"/>
            </a:ext>
          </a:extLst>
        </xdr:cNvPr>
        <xdr:cNvSpPr/>
      </xdr:nvSpPr>
      <xdr:spPr>
        <a:xfrm>
          <a:off x="7670800" y="10492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4B547160-5AAA-4265-A637-88FF4091523C}"/>
            </a:ext>
          </a:extLst>
        </xdr:cNvPr>
        <xdr:cNvSpPr/>
      </xdr:nvSpPr>
      <xdr:spPr>
        <a:xfrm>
          <a:off x="6873240" y="10489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F1AC908F-D5FC-4FEE-95C9-BC98C89F5D88}"/>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F6138C-5EA5-4F99-B309-3F273072FCA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97E8599-4E35-454F-8733-6F4E1DEE100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C90A984-AE78-4D0D-AC7B-DD071CEA6E3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8482F1-4C06-4F07-99BD-9870738B0E3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DC7055-FE46-4B2D-84E4-4A4893A1C4A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168129</xdr:rowOff>
    </xdr:from>
    <xdr:to>
      <xdr:col>55</xdr:col>
      <xdr:colOff>50800</xdr:colOff>
      <xdr:row>64</xdr:row>
      <xdr:rowOff>98279</xdr:rowOff>
    </xdr:to>
    <xdr:sp macro="" textlink="">
      <xdr:nvSpPr>
        <xdr:cNvPr id="244" name="楕円 243">
          <a:extLst>
            <a:ext uri="{FF2B5EF4-FFF2-40B4-BE49-F238E27FC236}">
              <a16:creationId xmlns:a16="http://schemas.microsoft.com/office/drawing/2014/main" id="{E36B1850-DCC4-42D4-A04C-E9FD4AC0D552}"/>
            </a:ext>
          </a:extLst>
        </xdr:cNvPr>
        <xdr:cNvSpPr/>
      </xdr:nvSpPr>
      <xdr:spPr>
        <a:xfrm>
          <a:off x="9192260" y="10729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83056</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F283D4DB-6EF0-4788-84EB-53A81041690F}"/>
            </a:ext>
          </a:extLst>
        </xdr:cNvPr>
        <xdr:cNvSpPr txBox="1"/>
      </xdr:nvSpPr>
      <xdr:spPr>
        <a:xfrm>
          <a:off x="9258300" y="1064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168332</xdr:rowOff>
    </xdr:from>
    <xdr:to>
      <xdr:col>50</xdr:col>
      <xdr:colOff>165100</xdr:colOff>
      <xdr:row>64</xdr:row>
      <xdr:rowOff>98482</xdr:rowOff>
    </xdr:to>
    <xdr:sp macro="" textlink="">
      <xdr:nvSpPr>
        <xdr:cNvPr id="246" name="楕円 245">
          <a:extLst>
            <a:ext uri="{FF2B5EF4-FFF2-40B4-BE49-F238E27FC236}">
              <a16:creationId xmlns:a16="http://schemas.microsoft.com/office/drawing/2014/main" id="{A527BBE3-A293-4751-9768-9853CEE7848B}"/>
            </a:ext>
          </a:extLst>
        </xdr:cNvPr>
        <xdr:cNvSpPr/>
      </xdr:nvSpPr>
      <xdr:spPr>
        <a:xfrm>
          <a:off x="8445500" y="10729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47479</xdr:rowOff>
    </xdr:from>
    <xdr:to>
      <xdr:col>55</xdr:col>
      <xdr:colOff>0</xdr:colOff>
      <xdr:row>64</xdr:row>
      <xdr:rowOff>47682</xdr:rowOff>
    </xdr:to>
    <xdr:cxnSp macro="">
      <xdr:nvCxnSpPr>
        <xdr:cNvPr id="247" name="直線コネクタ 246">
          <a:extLst>
            <a:ext uri="{FF2B5EF4-FFF2-40B4-BE49-F238E27FC236}">
              <a16:creationId xmlns:a16="http://schemas.microsoft.com/office/drawing/2014/main" id="{66B589BA-C2E7-45B0-9E4A-B03870C84F85}"/>
            </a:ext>
          </a:extLst>
        </xdr:cNvPr>
        <xdr:cNvCxnSpPr/>
      </xdr:nvCxnSpPr>
      <xdr:spPr>
        <a:xfrm flipV="1">
          <a:off x="8496300" y="10776439"/>
          <a:ext cx="7239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168466</xdr:rowOff>
    </xdr:from>
    <xdr:to>
      <xdr:col>46</xdr:col>
      <xdr:colOff>38100</xdr:colOff>
      <xdr:row>64</xdr:row>
      <xdr:rowOff>98616</xdr:rowOff>
    </xdr:to>
    <xdr:sp macro="" textlink="">
      <xdr:nvSpPr>
        <xdr:cNvPr id="248" name="楕円 247">
          <a:extLst>
            <a:ext uri="{FF2B5EF4-FFF2-40B4-BE49-F238E27FC236}">
              <a16:creationId xmlns:a16="http://schemas.microsoft.com/office/drawing/2014/main" id="{8C18991B-7EB0-4D7C-8929-3B9257096FEB}"/>
            </a:ext>
          </a:extLst>
        </xdr:cNvPr>
        <xdr:cNvSpPr/>
      </xdr:nvSpPr>
      <xdr:spPr>
        <a:xfrm>
          <a:off x="7670800" y="107297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47682</xdr:rowOff>
    </xdr:from>
    <xdr:to>
      <xdr:col>50</xdr:col>
      <xdr:colOff>114300</xdr:colOff>
      <xdr:row>64</xdr:row>
      <xdr:rowOff>47816</xdr:rowOff>
    </xdr:to>
    <xdr:cxnSp macro="">
      <xdr:nvCxnSpPr>
        <xdr:cNvPr id="249" name="直線コネクタ 248">
          <a:extLst>
            <a:ext uri="{FF2B5EF4-FFF2-40B4-BE49-F238E27FC236}">
              <a16:creationId xmlns:a16="http://schemas.microsoft.com/office/drawing/2014/main" id="{F30C658D-8664-4442-9173-3C3A8772089A}"/>
            </a:ext>
          </a:extLst>
        </xdr:cNvPr>
        <xdr:cNvCxnSpPr/>
      </xdr:nvCxnSpPr>
      <xdr:spPr>
        <a:xfrm flipV="1">
          <a:off x="7713980" y="10776642"/>
          <a:ext cx="78232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169432</xdr:rowOff>
    </xdr:from>
    <xdr:to>
      <xdr:col>41</xdr:col>
      <xdr:colOff>101600</xdr:colOff>
      <xdr:row>64</xdr:row>
      <xdr:rowOff>99582</xdr:rowOff>
    </xdr:to>
    <xdr:sp macro="" textlink="">
      <xdr:nvSpPr>
        <xdr:cNvPr id="250" name="楕円 249">
          <a:extLst>
            <a:ext uri="{FF2B5EF4-FFF2-40B4-BE49-F238E27FC236}">
              <a16:creationId xmlns:a16="http://schemas.microsoft.com/office/drawing/2014/main" id="{4C954BF5-9CC8-4D76-B506-348D1AB5ACE9}"/>
            </a:ext>
          </a:extLst>
        </xdr:cNvPr>
        <xdr:cNvSpPr/>
      </xdr:nvSpPr>
      <xdr:spPr>
        <a:xfrm>
          <a:off x="6873240" y="10730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47816</xdr:rowOff>
    </xdr:from>
    <xdr:to>
      <xdr:col>45</xdr:col>
      <xdr:colOff>177800</xdr:colOff>
      <xdr:row>64</xdr:row>
      <xdr:rowOff>48782</xdr:rowOff>
    </xdr:to>
    <xdr:cxnSp macro="">
      <xdr:nvCxnSpPr>
        <xdr:cNvPr id="251" name="直線コネクタ 250">
          <a:extLst>
            <a:ext uri="{FF2B5EF4-FFF2-40B4-BE49-F238E27FC236}">
              <a16:creationId xmlns:a16="http://schemas.microsoft.com/office/drawing/2014/main" id="{626ABC3C-EF4C-4F18-878F-7F0F5FC63140}"/>
            </a:ext>
          </a:extLst>
        </xdr:cNvPr>
        <xdr:cNvCxnSpPr/>
      </xdr:nvCxnSpPr>
      <xdr:spPr>
        <a:xfrm flipV="1">
          <a:off x="6924040" y="10776776"/>
          <a:ext cx="78994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168204</xdr:rowOff>
    </xdr:from>
    <xdr:to>
      <xdr:col>36</xdr:col>
      <xdr:colOff>165100</xdr:colOff>
      <xdr:row>64</xdr:row>
      <xdr:rowOff>98354</xdr:rowOff>
    </xdr:to>
    <xdr:sp macro="" textlink="">
      <xdr:nvSpPr>
        <xdr:cNvPr id="252" name="楕円 251">
          <a:extLst>
            <a:ext uri="{FF2B5EF4-FFF2-40B4-BE49-F238E27FC236}">
              <a16:creationId xmlns:a16="http://schemas.microsoft.com/office/drawing/2014/main" id="{2770B148-8E11-4685-82D9-E1E224EA3247}"/>
            </a:ext>
          </a:extLst>
        </xdr:cNvPr>
        <xdr:cNvSpPr/>
      </xdr:nvSpPr>
      <xdr:spPr>
        <a:xfrm>
          <a:off x="6098540" y="10729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47554</xdr:rowOff>
    </xdr:from>
    <xdr:to>
      <xdr:col>41</xdr:col>
      <xdr:colOff>50800</xdr:colOff>
      <xdr:row>64</xdr:row>
      <xdr:rowOff>48782</xdr:rowOff>
    </xdr:to>
    <xdr:cxnSp macro="">
      <xdr:nvCxnSpPr>
        <xdr:cNvPr id="253" name="直線コネクタ 252">
          <a:extLst>
            <a:ext uri="{FF2B5EF4-FFF2-40B4-BE49-F238E27FC236}">
              <a16:creationId xmlns:a16="http://schemas.microsoft.com/office/drawing/2014/main" id="{A10709E2-D060-4335-AFA1-5380F0099A21}"/>
            </a:ext>
          </a:extLst>
        </xdr:cNvPr>
        <xdr:cNvCxnSpPr/>
      </xdr:nvCxnSpPr>
      <xdr:spPr>
        <a:xfrm>
          <a:off x="6149340" y="10776514"/>
          <a:ext cx="774700" cy="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BF86DA7-5CEA-4394-A0BB-8EBC3D7705B4}"/>
            </a:ext>
          </a:extLst>
        </xdr:cNvPr>
        <xdr:cNvSpPr txBox="1"/>
      </xdr:nvSpPr>
      <xdr:spPr>
        <a:xfrm>
          <a:off x="8214575" y="102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669B075-12E1-447D-AC33-1B8F7CB0A184}"/>
            </a:ext>
          </a:extLst>
        </xdr:cNvPr>
        <xdr:cNvSpPr txBox="1"/>
      </xdr:nvSpPr>
      <xdr:spPr>
        <a:xfrm>
          <a:off x="7444955" y="102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16C083D-2366-40DB-8C46-056E7C7C78C4}"/>
            </a:ext>
          </a:extLst>
        </xdr:cNvPr>
        <xdr:cNvSpPr txBox="1"/>
      </xdr:nvSpPr>
      <xdr:spPr>
        <a:xfrm>
          <a:off x="6670255" y="1026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DA6808C-994B-4E3B-9755-5EDF29F04A6E}"/>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89609</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26ABF6BE-4C29-454C-B789-A8F820F6C88B}"/>
            </a:ext>
          </a:extLst>
        </xdr:cNvPr>
        <xdr:cNvSpPr txBox="1"/>
      </xdr:nvSpPr>
      <xdr:spPr>
        <a:xfrm>
          <a:off x="8239271" y="1081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89743</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C990B0CD-CE62-4527-8B16-32B2A89329E1}"/>
            </a:ext>
          </a:extLst>
        </xdr:cNvPr>
        <xdr:cNvSpPr txBox="1"/>
      </xdr:nvSpPr>
      <xdr:spPr>
        <a:xfrm>
          <a:off x="7477271" y="1081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90709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6FEB7052-4E67-429F-9B12-BD87C942B3FF}"/>
            </a:ext>
          </a:extLst>
        </xdr:cNvPr>
        <xdr:cNvSpPr txBox="1"/>
      </xdr:nvSpPr>
      <xdr:spPr>
        <a:xfrm>
          <a:off x="6702571" y="1081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89481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B67C599-B7E6-416B-978B-E1DE1DC43D80}"/>
            </a:ext>
          </a:extLst>
        </xdr:cNvPr>
        <xdr:cNvSpPr txBox="1"/>
      </xdr:nvSpPr>
      <xdr:spPr>
        <a:xfrm>
          <a:off x="5905011" y="108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C6E48EF-F458-4629-9638-DF15A8244C0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6934386-67DC-4D5B-AA16-556E837F651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E3250C8-6364-4050-84F5-2A57DD7D99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B8D181C-7943-4228-8B2D-3034841CAD7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398D0E-6F4C-4ACD-8BE3-D8071893285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15C5549-F72F-454D-AB72-22F9DAF8EA6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3401746-1297-40C5-8F29-2BC9FF7EE63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633BB58-2151-4524-B219-231F6DE080D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C6BE46D-17FA-4162-A1FC-B2F86787DAC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2FA03BD-896B-4A06-9E11-C579BBA3A9C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0F0D271-EBFE-4F13-96C7-2F684A379C6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EEB337F-97B1-49A3-8EF7-C5C44CB653E4}"/>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257F6BCC-4C87-4021-8FC3-0A5F2A2DDB3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3F42CFBA-CAE0-4C3C-B5D4-EAAE6A55255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1F7080EA-0B9E-4BAB-B739-F24056E50C45}"/>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EC9F1CBB-0F0D-4BDA-A3BA-A4831E3CA7AF}"/>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D2F7C40-BD33-4AB4-9910-A33ACF2AD581}"/>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29AB99D-59F7-4625-9C61-22E0A2C6A3AE}"/>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A86056F-AED7-48A5-A3CC-97A14794998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E4259AC6-FF34-49AC-910A-6B1F35DC4AC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BE353775-DB0C-4C80-B66B-B8ACAA64867E}"/>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6A44C4C3-37FA-4F72-88FC-CA4D92D2921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41E2A927-8B7D-49F0-B71F-E85F522E1CC1}"/>
            </a:ext>
          </a:extLst>
        </xdr:cNvPr>
        <xdr:cNvCxnSpPr/>
      </xdr:nvCxnSpPr>
      <xdr:spPr>
        <a:xfrm flipV="1">
          <a:off x="4086225" y="13299947"/>
          <a:ext cx="0" cy="115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90980C05-BD6F-4C58-8452-7F7182583966}"/>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8521F5B-5D4C-4C84-A79F-DD613B0F15C9}"/>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9D8110D3-8EFA-4766-BD03-35810BF947C3}"/>
            </a:ext>
          </a:extLst>
        </xdr:cNvPr>
        <xdr:cNvSpPr txBox="1"/>
      </xdr:nvSpPr>
      <xdr:spPr>
        <a:xfrm>
          <a:off x="4124960" y="13078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94E2805-944E-47E7-81AA-55C86664FF93}"/>
            </a:ext>
          </a:extLst>
        </xdr:cNvPr>
        <xdr:cNvCxnSpPr/>
      </xdr:nvCxnSpPr>
      <xdr:spPr>
        <a:xfrm>
          <a:off x="4020820" y="13299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1678893A-83E8-4B05-B4DB-2B8B34784004}"/>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445BF3E-5447-44AD-A632-585C771409F2}"/>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B62A97B3-61DA-4C92-BD7A-7731AD9339EC}"/>
            </a:ext>
          </a:extLst>
        </xdr:cNvPr>
        <xdr:cNvSpPr/>
      </xdr:nvSpPr>
      <xdr:spPr>
        <a:xfrm>
          <a:off x="3312160" y="13795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8359435A-CC89-43F4-B7A9-2B578DE6ECBB}"/>
            </a:ext>
          </a:extLst>
        </xdr:cNvPr>
        <xdr:cNvSpPr/>
      </xdr:nvSpPr>
      <xdr:spPr>
        <a:xfrm>
          <a:off x="2514600" y="1378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4DA838FB-8E74-460F-AA97-247ACEDE29E5}"/>
            </a:ext>
          </a:extLst>
        </xdr:cNvPr>
        <xdr:cNvSpPr/>
      </xdr:nvSpPr>
      <xdr:spPr>
        <a:xfrm>
          <a:off x="1739900" y="137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41D14D60-93D0-43BE-9EB9-592FEFBA6330}"/>
            </a:ext>
          </a:extLst>
        </xdr:cNvPr>
        <xdr:cNvSpPr/>
      </xdr:nvSpPr>
      <xdr:spPr>
        <a:xfrm>
          <a:off x="965200" y="1373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E0B278B-7895-4A92-AB7B-6DB700E099C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4FE40F8-57EE-4ED5-9416-F1934037E70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052366C-9943-4465-A0F9-A7E9F09EBBA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9F0021E-1EFC-4E91-9A57-9F889B4CF7D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6EDE54-EF7F-4782-9273-0B6F2FF20F3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165608</xdr:rowOff>
    </xdr:from>
    <xdr:to>
      <xdr:col>24</xdr:col>
      <xdr:colOff>114300</xdr:colOff>
      <xdr:row>82</xdr:row>
      <xdr:rowOff>95758</xdr:rowOff>
    </xdr:to>
    <xdr:sp macro="" textlink="">
      <xdr:nvSpPr>
        <xdr:cNvPr id="300" name="楕円 299">
          <a:extLst>
            <a:ext uri="{FF2B5EF4-FFF2-40B4-BE49-F238E27FC236}">
              <a16:creationId xmlns:a16="http://schemas.microsoft.com/office/drawing/2014/main" id="{2719A403-7BA2-4ECE-A435-FAF3659C1438}"/>
            </a:ext>
          </a:extLst>
        </xdr:cNvPr>
        <xdr:cNvSpPr/>
      </xdr:nvSpPr>
      <xdr:spPr>
        <a:xfrm>
          <a:off x="4036060" y="13744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17035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D5E0B4C9-AACB-4CDB-9F2B-C79805A04E62}"/>
            </a:ext>
          </a:extLst>
        </xdr:cNvPr>
        <xdr:cNvSpPr txBox="1"/>
      </xdr:nvSpPr>
      <xdr:spPr>
        <a:xfrm>
          <a:off x="4124960" y="1359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78739</xdr:rowOff>
    </xdr:from>
    <xdr:to>
      <xdr:col>20</xdr:col>
      <xdr:colOff>38100</xdr:colOff>
      <xdr:row>83</xdr:row>
      <xdr:rowOff>8889</xdr:rowOff>
    </xdr:to>
    <xdr:sp macro="" textlink="">
      <xdr:nvSpPr>
        <xdr:cNvPr id="302" name="楕円 301">
          <a:extLst>
            <a:ext uri="{FF2B5EF4-FFF2-40B4-BE49-F238E27FC236}">
              <a16:creationId xmlns:a16="http://schemas.microsoft.com/office/drawing/2014/main" id="{5FCDE45D-8A4C-4E14-AB00-21F60123FBC0}"/>
            </a:ext>
          </a:extLst>
        </xdr:cNvPr>
        <xdr:cNvSpPr/>
      </xdr:nvSpPr>
      <xdr:spPr>
        <a:xfrm>
          <a:off x="331216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44958</xdr:rowOff>
    </xdr:from>
    <xdr:to>
      <xdr:col>24</xdr:col>
      <xdr:colOff>63500</xdr:colOff>
      <xdr:row>82</xdr:row>
      <xdr:rowOff>129539</xdr:rowOff>
    </xdr:to>
    <xdr:cxnSp macro="">
      <xdr:nvCxnSpPr>
        <xdr:cNvPr id="303" name="直線コネクタ 302">
          <a:extLst>
            <a:ext uri="{FF2B5EF4-FFF2-40B4-BE49-F238E27FC236}">
              <a16:creationId xmlns:a16="http://schemas.microsoft.com/office/drawing/2014/main" id="{176DE7A9-8315-4087-ABB7-695D2102F753}"/>
            </a:ext>
          </a:extLst>
        </xdr:cNvPr>
        <xdr:cNvCxnSpPr/>
      </xdr:nvCxnSpPr>
      <xdr:spPr>
        <a:xfrm flipV="1">
          <a:off x="3355340" y="13791438"/>
          <a:ext cx="731520" cy="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23876</xdr:rowOff>
    </xdr:from>
    <xdr:to>
      <xdr:col>15</xdr:col>
      <xdr:colOff>101600</xdr:colOff>
      <xdr:row>82</xdr:row>
      <xdr:rowOff>125476</xdr:rowOff>
    </xdr:to>
    <xdr:sp macro="" textlink="">
      <xdr:nvSpPr>
        <xdr:cNvPr id="304" name="楕円 303">
          <a:extLst>
            <a:ext uri="{FF2B5EF4-FFF2-40B4-BE49-F238E27FC236}">
              <a16:creationId xmlns:a16="http://schemas.microsoft.com/office/drawing/2014/main" id="{13ED52D8-0BC2-436B-8CCF-ECB0DD87E26F}"/>
            </a:ext>
          </a:extLst>
        </xdr:cNvPr>
        <xdr:cNvSpPr/>
      </xdr:nvSpPr>
      <xdr:spPr>
        <a:xfrm>
          <a:off x="2514600" y="1377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74676</xdr:rowOff>
    </xdr:from>
    <xdr:to>
      <xdr:col>19</xdr:col>
      <xdr:colOff>177800</xdr:colOff>
      <xdr:row>82</xdr:row>
      <xdr:rowOff>129539</xdr:rowOff>
    </xdr:to>
    <xdr:cxnSp macro="">
      <xdr:nvCxnSpPr>
        <xdr:cNvPr id="305" name="直線コネクタ 304">
          <a:extLst>
            <a:ext uri="{FF2B5EF4-FFF2-40B4-BE49-F238E27FC236}">
              <a16:creationId xmlns:a16="http://schemas.microsoft.com/office/drawing/2014/main" id="{D983B888-BCF1-45BB-A210-E76DDB65C5EC}"/>
            </a:ext>
          </a:extLst>
        </xdr:cNvPr>
        <xdr:cNvCxnSpPr/>
      </xdr:nvCxnSpPr>
      <xdr:spPr>
        <a:xfrm>
          <a:off x="2565400" y="13821156"/>
          <a:ext cx="78994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92456</xdr:rowOff>
    </xdr:from>
    <xdr:to>
      <xdr:col>10</xdr:col>
      <xdr:colOff>165100</xdr:colOff>
      <xdr:row>83</xdr:row>
      <xdr:rowOff>22606</xdr:rowOff>
    </xdr:to>
    <xdr:sp macro="" textlink="">
      <xdr:nvSpPr>
        <xdr:cNvPr id="306" name="楕円 305">
          <a:extLst>
            <a:ext uri="{FF2B5EF4-FFF2-40B4-BE49-F238E27FC236}">
              <a16:creationId xmlns:a16="http://schemas.microsoft.com/office/drawing/2014/main" id="{BB846E21-B2F8-4812-9B27-8F94996F640C}"/>
            </a:ext>
          </a:extLst>
        </xdr:cNvPr>
        <xdr:cNvSpPr/>
      </xdr:nvSpPr>
      <xdr:spPr>
        <a:xfrm>
          <a:off x="1739900" y="13838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74676</xdr:rowOff>
    </xdr:from>
    <xdr:to>
      <xdr:col>15</xdr:col>
      <xdr:colOff>50800</xdr:colOff>
      <xdr:row>82</xdr:row>
      <xdr:rowOff>143256</xdr:rowOff>
    </xdr:to>
    <xdr:cxnSp macro="">
      <xdr:nvCxnSpPr>
        <xdr:cNvPr id="307" name="直線コネクタ 306">
          <a:extLst>
            <a:ext uri="{FF2B5EF4-FFF2-40B4-BE49-F238E27FC236}">
              <a16:creationId xmlns:a16="http://schemas.microsoft.com/office/drawing/2014/main" id="{E1D569BE-E96E-4D4F-B888-CB0EEC6D3F19}"/>
            </a:ext>
          </a:extLst>
        </xdr:cNvPr>
        <xdr:cNvCxnSpPr/>
      </xdr:nvCxnSpPr>
      <xdr:spPr>
        <a:xfrm flipV="1">
          <a:off x="1790700" y="13821156"/>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142748</xdr:rowOff>
    </xdr:from>
    <xdr:to>
      <xdr:col>6</xdr:col>
      <xdr:colOff>38100</xdr:colOff>
      <xdr:row>83</xdr:row>
      <xdr:rowOff>72898</xdr:rowOff>
    </xdr:to>
    <xdr:sp macro="" textlink="">
      <xdr:nvSpPr>
        <xdr:cNvPr id="308" name="楕円 307">
          <a:extLst>
            <a:ext uri="{FF2B5EF4-FFF2-40B4-BE49-F238E27FC236}">
              <a16:creationId xmlns:a16="http://schemas.microsoft.com/office/drawing/2014/main" id="{90A61D80-91D1-4528-9BBA-9AF4D28B37EE}"/>
            </a:ext>
          </a:extLst>
        </xdr:cNvPr>
        <xdr:cNvSpPr/>
      </xdr:nvSpPr>
      <xdr:spPr>
        <a:xfrm>
          <a:off x="965200" y="13889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143256</xdr:rowOff>
    </xdr:from>
    <xdr:to>
      <xdr:col>10</xdr:col>
      <xdr:colOff>114300</xdr:colOff>
      <xdr:row>83</xdr:row>
      <xdr:rowOff>22098</xdr:rowOff>
    </xdr:to>
    <xdr:cxnSp macro="">
      <xdr:nvCxnSpPr>
        <xdr:cNvPr id="309" name="直線コネクタ 308">
          <a:extLst>
            <a:ext uri="{FF2B5EF4-FFF2-40B4-BE49-F238E27FC236}">
              <a16:creationId xmlns:a16="http://schemas.microsoft.com/office/drawing/2014/main" id="{1C4B10CF-6254-49F3-A2AB-6BD49F4179E3}"/>
            </a:ext>
          </a:extLst>
        </xdr:cNvPr>
        <xdr:cNvCxnSpPr/>
      </xdr:nvCxnSpPr>
      <xdr:spPr>
        <a:xfrm flipV="1">
          <a:off x="1008380" y="13889736"/>
          <a:ext cx="7823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90B9A022-DCA6-41C8-9B79-39275138F89E}"/>
            </a:ext>
          </a:extLst>
        </xdr:cNvPr>
        <xdr:cNvSpPr txBox="1"/>
      </xdr:nvSpPr>
      <xdr:spPr>
        <a:xfrm>
          <a:off x="3170564" y="135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0FD38C5A-3A19-422A-A94B-1DA1AFF4B52A}"/>
            </a:ext>
          </a:extLst>
        </xdr:cNvPr>
        <xdr:cNvSpPr txBox="1"/>
      </xdr:nvSpPr>
      <xdr:spPr>
        <a:xfrm>
          <a:off x="2385704" y="1387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28E81211-A805-4725-BC5B-CFF54483E2A3}"/>
            </a:ext>
          </a:extLst>
        </xdr:cNvPr>
        <xdr:cNvSpPr txBox="1"/>
      </xdr:nvSpPr>
      <xdr:spPr>
        <a:xfrm>
          <a:off x="1611004" y="1354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91C499AB-3E45-4542-AAF4-58F2210445F5}"/>
            </a:ext>
          </a:extLst>
        </xdr:cNvPr>
        <xdr:cNvSpPr txBox="1"/>
      </xdr:nvSpPr>
      <xdr:spPr>
        <a:xfrm>
          <a:off x="836304" y="1351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xdr:rowOff>
    </xdr:from>
    <xdr:ext cx="405111" cy="259045"/>
    <xdr:sp macro="" textlink="">
      <xdr:nvSpPr>
        <xdr:cNvPr id="314" name="n_1mainValue【公営住宅】&#10;有形固定資産減価償却率">
          <a:extLst>
            <a:ext uri="{FF2B5EF4-FFF2-40B4-BE49-F238E27FC236}">
              <a16:creationId xmlns:a16="http://schemas.microsoft.com/office/drawing/2014/main" id="{4A431713-FA74-4191-A390-9BC4269F15D6}"/>
            </a:ext>
          </a:extLst>
        </xdr:cNvPr>
        <xdr:cNvSpPr txBox="1"/>
      </xdr:nvSpPr>
      <xdr:spPr>
        <a:xfrm>
          <a:off x="317056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142003</xdr:rowOff>
    </xdr:from>
    <xdr:ext cx="405111" cy="259045"/>
    <xdr:sp macro="" textlink="">
      <xdr:nvSpPr>
        <xdr:cNvPr id="315" name="n_2mainValue【公営住宅】&#10;有形固定資産減価償却率">
          <a:extLst>
            <a:ext uri="{FF2B5EF4-FFF2-40B4-BE49-F238E27FC236}">
              <a16:creationId xmlns:a16="http://schemas.microsoft.com/office/drawing/2014/main" id="{604F26C9-15D4-4EE1-9668-110D054330EC}"/>
            </a:ext>
          </a:extLst>
        </xdr:cNvPr>
        <xdr:cNvSpPr txBox="1"/>
      </xdr:nvSpPr>
      <xdr:spPr>
        <a:xfrm>
          <a:off x="2385704" y="1355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13733</xdr:rowOff>
    </xdr:from>
    <xdr:ext cx="405111" cy="259045"/>
    <xdr:sp macro="" textlink="">
      <xdr:nvSpPr>
        <xdr:cNvPr id="316" name="n_3mainValue【公営住宅】&#10;有形固定資産減価償却率">
          <a:extLst>
            <a:ext uri="{FF2B5EF4-FFF2-40B4-BE49-F238E27FC236}">
              <a16:creationId xmlns:a16="http://schemas.microsoft.com/office/drawing/2014/main" id="{F1B7CA09-B931-4D8E-A4EF-44743CB6B3D3}"/>
            </a:ext>
          </a:extLst>
        </xdr:cNvPr>
        <xdr:cNvSpPr txBox="1"/>
      </xdr:nvSpPr>
      <xdr:spPr>
        <a:xfrm>
          <a:off x="1611004" y="1392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64025</xdr:rowOff>
    </xdr:from>
    <xdr:ext cx="405111" cy="259045"/>
    <xdr:sp macro="" textlink="">
      <xdr:nvSpPr>
        <xdr:cNvPr id="317" name="n_4mainValue【公営住宅】&#10;有形固定資産減価償却率">
          <a:extLst>
            <a:ext uri="{FF2B5EF4-FFF2-40B4-BE49-F238E27FC236}">
              <a16:creationId xmlns:a16="http://schemas.microsoft.com/office/drawing/2014/main" id="{A34C5F78-E4BF-4FC4-85F4-2806830800E8}"/>
            </a:ext>
          </a:extLst>
        </xdr:cNvPr>
        <xdr:cNvSpPr txBox="1"/>
      </xdr:nvSpPr>
      <xdr:spPr>
        <a:xfrm>
          <a:off x="836304"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C5D74350-D534-4C6A-8D50-F5F2F6CAA71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3F32616-B5B0-4188-B29F-E319E050AD0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3810191B-8F8F-417B-8602-1B52F004C8C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1C101ED8-DE72-4633-B910-9D9346865F5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D2B95993-0F8E-4600-A035-8818AA2BC59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7911535-F6A2-4EEB-BC1E-38C3A6257FA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D2769674-C655-4168-B066-C231172FEA1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02829EB-8577-4538-9D85-2BE60E7CE55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8B7D3EDC-1FF3-4CA3-BBFB-55E1DEF2658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182FD71-9233-446F-9840-296CE8A9FA6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EC566697-89B8-4D9B-8EF2-1805110F089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228F53B-2C00-4A95-8FA5-7D56DC7E034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F7D7AAFA-5994-4373-B3D1-6B842F6027F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445566B-0E61-4607-975F-BCD05D4D9A6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6636F415-D995-435B-8851-3FF89243B49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95658DE8-1CE8-4D03-B43C-D869D96814F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5C0E1B24-DC98-4BFD-9067-012C5931338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CF1468E-9E42-4D4B-8356-8A9E69557B1C}"/>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C5D04C8-458C-4F28-A8D5-4E8947F428F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FDEE8E0-85E6-4EA8-80E1-5AF125AF53B9}"/>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EE1D1C1-4070-4400-8CEB-2CEA0873466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5252AE1-82AF-422B-B011-5C2450FFDA8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A9D097F-85DA-4DD9-A57C-5852671DC18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31103C07-D84C-483C-9820-69511892808C}"/>
            </a:ext>
          </a:extLst>
        </xdr:cNvPr>
        <xdr:cNvCxnSpPr/>
      </xdr:nvCxnSpPr>
      <xdr:spPr>
        <a:xfrm flipV="1">
          <a:off x="9219565" y="13110209"/>
          <a:ext cx="0" cy="1415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5E74DEC3-35A8-4DEA-83A1-8720790986A6}"/>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764F7ADD-C392-4984-8C5B-A551A8B0F429}"/>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5BA236C4-F0C0-4384-AB92-11690F5B5107}"/>
            </a:ext>
          </a:extLst>
        </xdr:cNvPr>
        <xdr:cNvSpPr txBox="1"/>
      </xdr:nvSpPr>
      <xdr:spPr>
        <a:xfrm>
          <a:off x="9258300" y="128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A9EECB23-6ED2-40E0-8572-FF844439E19F}"/>
            </a:ext>
          </a:extLst>
        </xdr:cNvPr>
        <xdr:cNvCxnSpPr/>
      </xdr:nvCxnSpPr>
      <xdr:spPr>
        <a:xfrm>
          <a:off x="9154160" y="13110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53C04B7C-0BB0-4FD2-9672-588169A48D47}"/>
            </a:ext>
          </a:extLst>
        </xdr:cNvPr>
        <xdr:cNvSpPr txBox="1"/>
      </xdr:nvSpPr>
      <xdr:spPr>
        <a:xfrm>
          <a:off x="9258300" y="13940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652A1590-2AE8-4D9C-8349-DF9B0A70CF99}"/>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CFFA2F9A-524F-4610-B4F7-9C3193F01273}"/>
            </a:ext>
          </a:extLst>
        </xdr:cNvPr>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7C81288-2A75-406F-BF54-1B1034DF511F}"/>
            </a:ext>
          </a:extLst>
        </xdr:cNvPr>
        <xdr:cNvSpPr/>
      </xdr:nvSpPr>
      <xdr:spPr>
        <a:xfrm>
          <a:off x="7670800" y="14090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79DD6DCF-E83E-4257-9464-550601FD01ED}"/>
            </a:ext>
          </a:extLst>
        </xdr:cNvPr>
        <xdr:cNvSpPr/>
      </xdr:nvSpPr>
      <xdr:spPr>
        <a:xfrm>
          <a:off x="687324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E4C47B9E-E1B8-4F0C-A806-3D6AC947A03C}"/>
            </a:ext>
          </a:extLst>
        </xdr:cNvPr>
        <xdr:cNvSpPr/>
      </xdr:nvSpPr>
      <xdr:spPr>
        <a:xfrm>
          <a:off x="6098540" y="1409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0699988-B770-47BE-B28B-A556638FE21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FA5A309-D558-4248-AA7E-087EED00CDF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9A0884-1983-47C0-8139-9D1C4AF413C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584BC08-9138-4047-9C1C-22A333F00C4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CFF8E9F-1063-4A1B-9EF3-266233C4E2E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169418</xdr:rowOff>
    </xdr:from>
    <xdr:to>
      <xdr:col>55</xdr:col>
      <xdr:colOff>50800</xdr:colOff>
      <xdr:row>86</xdr:row>
      <xdr:rowOff>99568</xdr:rowOff>
    </xdr:to>
    <xdr:sp macro="" textlink="">
      <xdr:nvSpPr>
        <xdr:cNvPr id="357" name="楕円 356">
          <a:extLst>
            <a:ext uri="{FF2B5EF4-FFF2-40B4-BE49-F238E27FC236}">
              <a16:creationId xmlns:a16="http://schemas.microsoft.com/office/drawing/2014/main" id="{6C6FC428-5285-4C29-A911-7E3525293B3D}"/>
            </a:ext>
          </a:extLst>
        </xdr:cNvPr>
        <xdr:cNvSpPr/>
      </xdr:nvSpPr>
      <xdr:spPr>
        <a:xfrm>
          <a:off x="9192260" y="14418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84345</xdr:rowOff>
    </xdr:from>
    <xdr:ext cx="469744" cy="259045"/>
    <xdr:sp macro="" textlink="">
      <xdr:nvSpPr>
        <xdr:cNvPr id="358" name="【公営住宅】&#10;一人当たり面積該当値テキスト">
          <a:extLst>
            <a:ext uri="{FF2B5EF4-FFF2-40B4-BE49-F238E27FC236}">
              <a16:creationId xmlns:a16="http://schemas.microsoft.com/office/drawing/2014/main" id="{B3A9C261-1366-4F91-B493-C58048B02DBD}"/>
            </a:ext>
          </a:extLst>
        </xdr:cNvPr>
        <xdr:cNvSpPr txBox="1"/>
      </xdr:nvSpPr>
      <xdr:spPr>
        <a:xfrm>
          <a:off x="9258300" y="1433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59" name="楕円 358">
          <a:extLst>
            <a:ext uri="{FF2B5EF4-FFF2-40B4-BE49-F238E27FC236}">
              <a16:creationId xmlns:a16="http://schemas.microsoft.com/office/drawing/2014/main" id="{CF19A45E-B7F1-449C-B2CE-E6F43D553D9E}"/>
            </a:ext>
          </a:extLst>
        </xdr:cNvPr>
        <xdr:cNvSpPr/>
      </xdr:nvSpPr>
      <xdr:spPr>
        <a:xfrm>
          <a:off x="8445500" y="1441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48768</xdr:rowOff>
    </xdr:from>
    <xdr:to>
      <xdr:col>55</xdr:col>
      <xdr:colOff>0</xdr:colOff>
      <xdr:row>86</xdr:row>
      <xdr:rowOff>49530</xdr:rowOff>
    </xdr:to>
    <xdr:cxnSp macro="">
      <xdr:nvCxnSpPr>
        <xdr:cNvPr id="360" name="直線コネクタ 359">
          <a:extLst>
            <a:ext uri="{FF2B5EF4-FFF2-40B4-BE49-F238E27FC236}">
              <a16:creationId xmlns:a16="http://schemas.microsoft.com/office/drawing/2014/main" id="{D30E87E5-2000-41BF-9D10-9C35A5E49866}"/>
            </a:ext>
          </a:extLst>
        </xdr:cNvPr>
        <xdr:cNvCxnSpPr/>
      </xdr:nvCxnSpPr>
      <xdr:spPr>
        <a:xfrm flipV="1">
          <a:off x="8496300" y="14465808"/>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61" name="楕円 360">
          <a:extLst>
            <a:ext uri="{FF2B5EF4-FFF2-40B4-BE49-F238E27FC236}">
              <a16:creationId xmlns:a16="http://schemas.microsoft.com/office/drawing/2014/main" id="{9DA598C1-60A1-4B80-83A4-C319E76EE6A5}"/>
            </a:ext>
          </a:extLst>
        </xdr:cNvPr>
        <xdr:cNvSpPr/>
      </xdr:nvSpPr>
      <xdr:spPr>
        <a:xfrm>
          <a:off x="7670800" y="1441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49530</xdr:rowOff>
    </xdr:to>
    <xdr:cxnSp macro="">
      <xdr:nvCxnSpPr>
        <xdr:cNvPr id="362" name="直線コネクタ 361">
          <a:extLst>
            <a:ext uri="{FF2B5EF4-FFF2-40B4-BE49-F238E27FC236}">
              <a16:creationId xmlns:a16="http://schemas.microsoft.com/office/drawing/2014/main" id="{6209A0FE-550F-480E-8B53-9C657F4AEE16}"/>
            </a:ext>
          </a:extLst>
        </xdr:cNvPr>
        <xdr:cNvCxnSpPr/>
      </xdr:nvCxnSpPr>
      <xdr:spPr>
        <a:xfrm>
          <a:off x="7713980" y="144665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170942</xdr:rowOff>
    </xdr:from>
    <xdr:to>
      <xdr:col>41</xdr:col>
      <xdr:colOff>101600</xdr:colOff>
      <xdr:row>86</xdr:row>
      <xdr:rowOff>101092</xdr:rowOff>
    </xdr:to>
    <xdr:sp macro="" textlink="">
      <xdr:nvSpPr>
        <xdr:cNvPr id="363" name="楕円 362">
          <a:extLst>
            <a:ext uri="{FF2B5EF4-FFF2-40B4-BE49-F238E27FC236}">
              <a16:creationId xmlns:a16="http://schemas.microsoft.com/office/drawing/2014/main" id="{01124A6C-F07B-4387-B077-30C7A4DA95C4}"/>
            </a:ext>
          </a:extLst>
        </xdr:cNvPr>
        <xdr:cNvSpPr/>
      </xdr:nvSpPr>
      <xdr:spPr>
        <a:xfrm>
          <a:off x="6873240" y="14420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49530</xdr:rowOff>
    </xdr:from>
    <xdr:to>
      <xdr:col>45</xdr:col>
      <xdr:colOff>177800</xdr:colOff>
      <xdr:row>86</xdr:row>
      <xdr:rowOff>50292</xdr:rowOff>
    </xdr:to>
    <xdr:cxnSp macro="">
      <xdr:nvCxnSpPr>
        <xdr:cNvPr id="364" name="直線コネクタ 363">
          <a:extLst>
            <a:ext uri="{FF2B5EF4-FFF2-40B4-BE49-F238E27FC236}">
              <a16:creationId xmlns:a16="http://schemas.microsoft.com/office/drawing/2014/main" id="{415DB51B-CA96-4520-B7C2-C1915FC2710D}"/>
            </a:ext>
          </a:extLst>
        </xdr:cNvPr>
        <xdr:cNvCxnSpPr/>
      </xdr:nvCxnSpPr>
      <xdr:spPr>
        <a:xfrm flipV="1">
          <a:off x="6924040" y="14466570"/>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254</xdr:rowOff>
    </xdr:from>
    <xdr:to>
      <xdr:col>36</xdr:col>
      <xdr:colOff>165100</xdr:colOff>
      <xdr:row>86</xdr:row>
      <xdr:rowOff>101854</xdr:rowOff>
    </xdr:to>
    <xdr:sp macro="" textlink="">
      <xdr:nvSpPr>
        <xdr:cNvPr id="365" name="楕円 364">
          <a:extLst>
            <a:ext uri="{FF2B5EF4-FFF2-40B4-BE49-F238E27FC236}">
              <a16:creationId xmlns:a16="http://schemas.microsoft.com/office/drawing/2014/main" id="{249FE4DA-5614-4385-83D1-09F0E01783D2}"/>
            </a:ext>
          </a:extLst>
        </xdr:cNvPr>
        <xdr:cNvSpPr/>
      </xdr:nvSpPr>
      <xdr:spPr>
        <a:xfrm>
          <a:off x="6098540" y="1441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50292</xdr:rowOff>
    </xdr:from>
    <xdr:to>
      <xdr:col>41</xdr:col>
      <xdr:colOff>50800</xdr:colOff>
      <xdr:row>86</xdr:row>
      <xdr:rowOff>51054</xdr:rowOff>
    </xdr:to>
    <xdr:cxnSp macro="">
      <xdr:nvCxnSpPr>
        <xdr:cNvPr id="366" name="直線コネクタ 365">
          <a:extLst>
            <a:ext uri="{FF2B5EF4-FFF2-40B4-BE49-F238E27FC236}">
              <a16:creationId xmlns:a16="http://schemas.microsoft.com/office/drawing/2014/main" id="{212B6CAD-98EE-46D4-9811-3CD39FD442AE}"/>
            </a:ext>
          </a:extLst>
        </xdr:cNvPr>
        <xdr:cNvCxnSpPr/>
      </xdr:nvCxnSpPr>
      <xdr:spPr>
        <a:xfrm flipV="1">
          <a:off x="6149340" y="14467332"/>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F08EF72-D632-472A-BCCD-7FE194D2C3F0}"/>
            </a:ext>
          </a:extLst>
        </xdr:cNvPr>
        <xdr:cNvSpPr txBox="1"/>
      </xdr:nvSpPr>
      <xdr:spPr>
        <a:xfrm>
          <a:off x="827158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6F0A9527-FA24-4BBB-A0A8-F1CF9D0D91AD}"/>
            </a:ext>
          </a:extLst>
        </xdr:cNvPr>
        <xdr:cNvSpPr txBox="1"/>
      </xdr:nvSpPr>
      <xdr:spPr>
        <a:xfrm>
          <a:off x="7509587" y="138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8C66150E-8637-4924-86D6-880BA59364FA}"/>
            </a:ext>
          </a:extLst>
        </xdr:cNvPr>
        <xdr:cNvSpPr txBox="1"/>
      </xdr:nvSpPr>
      <xdr:spPr>
        <a:xfrm>
          <a:off x="67120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028A59D3-11DF-4442-A8AD-57660714C34D}"/>
            </a:ext>
          </a:extLst>
        </xdr:cNvPr>
        <xdr:cNvSpPr txBox="1"/>
      </xdr:nvSpPr>
      <xdr:spPr>
        <a:xfrm>
          <a:off x="5937327" y="138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71" name="n_1mainValue【公営住宅】&#10;一人当たり面積">
          <a:extLst>
            <a:ext uri="{FF2B5EF4-FFF2-40B4-BE49-F238E27FC236}">
              <a16:creationId xmlns:a16="http://schemas.microsoft.com/office/drawing/2014/main" id="{AFA7BD82-E11F-4F76-BED5-E8C333DD0549}"/>
            </a:ext>
          </a:extLst>
        </xdr:cNvPr>
        <xdr:cNvSpPr txBox="1"/>
      </xdr:nvSpPr>
      <xdr:spPr>
        <a:xfrm>
          <a:off x="8271587"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2" name="n_2mainValue【公営住宅】&#10;一人当たり面積">
          <a:extLst>
            <a:ext uri="{FF2B5EF4-FFF2-40B4-BE49-F238E27FC236}">
              <a16:creationId xmlns:a16="http://schemas.microsoft.com/office/drawing/2014/main" id="{3A7566A9-0E52-41C1-9446-C8FFDCEA47A7}"/>
            </a:ext>
          </a:extLst>
        </xdr:cNvPr>
        <xdr:cNvSpPr txBox="1"/>
      </xdr:nvSpPr>
      <xdr:spPr>
        <a:xfrm>
          <a:off x="7509587"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92219</xdr:rowOff>
    </xdr:from>
    <xdr:ext cx="469744" cy="259045"/>
    <xdr:sp macro="" textlink="">
      <xdr:nvSpPr>
        <xdr:cNvPr id="373" name="n_3mainValue【公営住宅】&#10;一人当たり面積">
          <a:extLst>
            <a:ext uri="{FF2B5EF4-FFF2-40B4-BE49-F238E27FC236}">
              <a16:creationId xmlns:a16="http://schemas.microsoft.com/office/drawing/2014/main" id="{796FD111-B087-4470-A3D9-8DDFC1C04A39}"/>
            </a:ext>
          </a:extLst>
        </xdr:cNvPr>
        <xdr:cNvSpPr txBox="1"/>
      </xdr:nvSpPr>
      <xdr:spPr>
        <a:xfrm>
          <a:off x="67120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92981</xdr:rowOff>
    </xdr:from>
    <xdr:ext cx="469744" cy="259045"/>
    <xdr:sp macro="" textlink="">
      <xdr:nvSpPr>
        <xdr:cNvPr id="374" name="n_4mainValue【公営住宅】&#10;一人当たり面積">
          <a:extLst>
            <a:ext uri="{FF2B5EF4-FFF2-40B4-BE49-F238E27FC236}">
              <a16:creationId xmlns:a16="http://schemas.microsoft.com/office/drawing/2014/main" id="{B50E97DD-0199-4F4E-AA8B-F71981B9E66C}"/>
            </a:ext>
          </a:extLst>
        </xdr:cNvPr>
        <xdr:cNvSpPr txBox="1"/>
      </xdr:nvSpPr>
      <xdr:spPr>
        <a:xfrm>
          <a:off x="5937327" y="1451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E646120-852F-4E29-9B6C-DF3441359B4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E7C8D77-0FC1-4D8F-9652-10F57A474E6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DCE06AD-8509-4FA6-ABDD-9F07C548FA6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A8B4D8B-3D2A-4A9A-80CE-28EF740F941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94DC197-C9FE-44B1-88A9-F47ACEFA099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04B7ABA-4637-4D74-B4AF-F001DE6BB85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C29A381-FFF4-4CF9-AAA6-313146702E4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F1250D4-B8A9-4BB6-AB96-88F8E6FEB8B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91F8FBC-0EB9-4427-8344-7786F7C7584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03D7595-8E5E-4F94-B87A-E4D4F3C3C47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5E4310B-8840-474B-BE52-23DFB8F320A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AFB9150-1AED-40D9-8474-EA6DF637D52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4CF09DA-B77A-4988-81D2-DC2F89716DC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9D25576-62D7-4D12-9A70-5508F88E709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B256069-D277-4E52-A91D-A8CE7524BFF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278F30B-944D-493E-A891-41BF7ADF3C5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CD1ED5A-C0A6-4592-A9CD-26E1B839C77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2BE7396-DA74-433D-BDA5-EF44134F5DF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3B360EA-5A6C-4CE8-A837-95D3AB57761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6E63743-06CA-4605-9FEE-2494355EC06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FFBD6AE-3AF2-43A5-A165-38D96C80B7F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F9DFE84-C7AE-4A80-9D23-D09690B21AF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470CAFC-83BF-44D1-97E7-B5EE52111D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EFFFDCE-9612-4492-9238-7730E03E7D2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1A2D3B5-775E-4B18-ACEC-B22843B01FC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7CA83CB-2FBC-4DC4-AE01-E268CD0CBE8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A089C8E-B8B9-417A-8B51-361CC5CDC82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291F858-A5CA-4F24-8266-6530B05370B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173D2AE-9396-4ED1-B48E-F5804A0A622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5F6D9E5-562C-4FEA-AE89-CB82E376FCD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245E61D-E023-4F70-B948-18D8DF68505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9F606B6-3BDF-47DE-8951-77B2662E875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3738EB0-BB62-45B6-99BB-C09EA8A3954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E6088A7-EA4C-45A4-AB23-78E23EE9D47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4FB77BC3-87F9-4095-87BE-12226ACC360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D1FE2F9E-E9A5-4F95-A90F-75931D3B1A4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3ED17BA-BF23-4AD9-A0D3-AF0C56214C6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5EE90B6-E150-4DC6-A5C3-7C7485CB8B1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B2B35F8-3F0D-427C-A038-4AA370A7D55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9D3CB3C-269C-4183-AF1A-603E7264F80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6FB3608D-20B0-4C81-B332-9AA9051E0B48}"/>
            </a:ext>
          </a:extLst>
        </xdr:cNvPr>
        <xdr:cNvCxnSpPr/>
      </xdr:nvCxnSpPr>
      <xdr:spPr>
        <a:xfrm flipV="1">
          <a:off x="14375764" y="578548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CA535891-D527-4052-9DE0-BC2D130CFA28}"/>
            </a:ext>
          </a:extLst>
        </xdr:cNvPr>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2320A1C0-BC5C-495A-8CFD-B2C705231B78}"/>
            </a:ext>
          </a:extLst>
        </xdr:cNvPr>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59C5C53-0D8D-428D-820D-1F57C2FC07F5}"/>
            </a:ext>
          </a:extLst>
        </xdr:cNvPr>
        <xdr:cNvSpPr txBox="1"/>
      </xdr:nvSpPr>
      <xdr:spPr>
        <a:xfrm>
          <a:off x="144145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87D6B791-C4E3-4719-9332-449953CDEC05}"/>
            </a:ext>
          </a:extLst>
        </xdr:cNvPr>
        <xdr:cNvCxnSpPr/>
      </xdr:nvCxnSpPr>
      <xdr:spPr>
        <a:xfrm>
          <a:off x="14287500" y="578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9B78E38-3F55-47C7-A24E-374DE902E537}"/>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D07C24C6-E811-4CE7-85D5-C64987558719}"/>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7F73257E-A25A-4788-A031-42A38DD32679}"/>
            </a:ext>
          </a:extLst>
        </xdr:cNvPr>
        <xdr:cNvSpPr/>
      </xdr:nvSpPr>
      <xdr:spPr>
        <a:xfrm>
          <a:off x="1357884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A601ED2A-70BF-4A4E-80D1-42884A2A8407}"/>
            </a:ext>
          </a:extLst>
        </xdr:cNvPr>
        <xdr:cNvSpPr/>
      </xdr:nvSpPr>
      <xdr:spPr>
        <a:xfrm>
          <a:off x="1280414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5C77E31E-143F-41B2-9CD9-C5EE53A538AD}"/>
            </a:ext>
          </a:extLst>
        </xdr:cNvPr>
        <xdr:cNvSpPr/>
      </xdr:nvSpPr>
      <xdr:spPr>
        <a:xfrm>
          <a:off x="1202944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C846F9C2-7A54-4F25-840E-EFB36D14C0A3}"/>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D16E219-1B79-4E5B-9151-339435AC574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5BF0F4B-89D7-4948-9610-D2F0821DCF2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C7359AA-1E83-436D-B31D-6E80C92E55A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EBC227F-8730-4D3E-B69F-D3AEABCC75E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C337F0C-7731-42F3-9C63-4694886A656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1" name="楕円 430">
          <a:extLst>
            <a:ext uri="{FF2B5EF4-FFF2-40B4-BE49-F238E27FC236}">
              <a16:creationId xmlns:a16="http://schemas.microsoft.com/office/drawing/2014/main" id="{8CD6C98F-E78A-4F32-870F-E3081088713F}"/>
            </a:ext>
          </a:extLst>
        </xdr:cNvPr>
        <xdr:cNvSpPr/>
      </xdr:nvSpPr>
      <xdr:spPr>
        <a:xfrm>
          <a:off x="14325600" y="64414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49547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893F740-BDCD-442D-88D9-E26F92E18AEC}"/>
            </a:ext>
          </a:extLst>
        </xdr:cNvPr>
        <xdr:cNvSpPr txBox="1"/>
      </xdr:nvSpPr>
      <xdr:spPr>
        <a:xfrm>
          <a:off x="14414500"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145415</xdr:rowOff>
    </xdr:from>
    <xdr:to>
      <xdr:col>81</xdr:col>
      <xdr:colOff>101600</xdr:colOff>
      <xdr:row>39</xdr:row>
      <xdr:rowOff>75565</xdr:rowOff>
    </xdr:to>
    <xdr:sp macro="" textlink="">
      <xdr:nvSpPr>
        <xdr:cNvPr id="433" name="楕円 432">
          <a:extLst>
            <a:ext uri="{FF2B5EF4-FFF2-40B4-BE49-F238E27FC236}">
              <a16:creationId xmlns:a16="http://schemas.microsoft.com/office/drawing/2014/main" id="{5B67FE67-5AC3-4A93-8B49-B152E8A7887B}"/>
            </a:ext>
          </a:extLst>
        </xdr:cNvPr>
        <xdr:cNvSpPr/>
      </xdr:nvSpPr>
      <xdr:spPr>
        <a:xfrm>
          <a:off x="1357884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121920</xdr:rowOff>
    </xdr:from>
    <xdr:to>
      <xdr:col>85</xdr:col>
      <xdr:colOff>127000</xdr:colOff>
      <xdr:row>39</xdr:row>
      <xdr:rowOff>24765</xdr:rowOff>
    </xdr:to>
    <xdr:cxnSp macro="">
      <xdr:nvCxnSpPr>
        <xdr:cNvPr id="434" name="直線コネクタ 433">
          <a:extLst>
            <a:ext uri="{FF2B5EF4-FFF2-40B4-BE49-F238E27FC236}">
              <a16:creationId xmlns:a16="http://schemas.microsoft.com/office/drawing/2014/main" id="{AE389133-455E-4CB1-ADFF-CA8155D136D2}"/>
            </a:ext>
          </a:extLst>
        </xdr:cNvPr>
        <xdr:cNvCxnSpPr/>
      </xdr:nvCxnSpPr>
      <xdr:spPr>
        <a:xfrm flipV="1">
          <a:off x="13629640" y="6492240"/>
          <a:ext cx="7467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435" name="楕円 434">
          <a:extLst>
            <a:ext uri="{FF2B5EF4-FFF2-40B4-BE49-F238E27FC236}">
              <a16:creationId xmlns:a16="http://schemas.microsoft.com/office/drawing/2014/main" id="{CE55759F-99F1-4B70-A9D6-60B4DE3E99AD}"/>
            </a:ext>
          </a:extLst>
        </xdr:cNvPr>
        <xdr:cNvSpPr/>
      </xdr:nvSpPr>
      <xdr:spPr>
        <a:xfrm>
          <a:off x="1280414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11430</xdr:rowOff>
    </xdr:from>
    <xdr:to>
      <xdr:col>81</xdr:col>
      <xdr:colOff>50800</xdr:colOff>
      <xdr:row>39</xdr:row>
      <xdr:rowOff>24765</xdr:rowOff>
    </xdr:to>
    <xdr:cxnSp macro="">
      <xdr:nvCxnSpPr>
        <xdr:cNvPr id="436" name="直線コネクタ 435">
          <a:extLst>
            <a:ext uri="{FF2B5EF4-FFF2-40B4-BE49-F238E27FC236}">
              <a16:creationId xmlns:a16="http://schemas.microsoft.com/office/drawing/2014/main" id="{4BBEB1E9-794C-4A17-A47F-2A8B038C7AF1}"/>
            </a:ext>
          </a:extLst>
        </xdr:cNvPr>
        <xdr:cNvCxnSpPr/>
      </xdr:nvCxnSpPr>
      <xdr:spPr>
        <a:xfrm>
          <a:off x="12854940" y="654939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437" name="楕円 436">
          <a:extLst>
            <a:ext uri="{FF2B5EF4-FFF2-40B4-BE49-F238E27FC236}">
              <a16:creationId xmlns:a16="http://schemas.microsoft.com/office/drawing/2014/main" id="{0FF0732D-938F-4694-9B72-DC19A6728E4A}"/>
            </a:ext>
          </a:extLst>
        </xdr:cNvPr>
        <xdr:cNvSpPr/>
      </xdr:nvSpPr>
      <xdr:spPr>
        <a:xfrm>
          <a:off x="12029440" y="6447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127635</xdr:rowOff>
    </xdr:from>
    <xdr:to>
      <xdr:col>76</xdr:col>
      <xdr:colOff>114300</xdr:colOff>
      <xdr:row>39</xdr:row>
      <xdr:rowOff>11430</xdr:rowOff>
    </xdr:to>
    <xdr:cxnSp macro="">
      <xdr:nvCxnSpPr>
        <xdr:cNvPr id="438" name="直線コネクタ 437">
          <a:extLst>
            <a:ext uri="{FF2B5EF4-FFF2-40B4-BE49-F238E27FC236}">
              <a16:creationId xmlns:a16="http://schemas.microsoft.com/office/drawing/2014/main" id="{0DF2C3B7-8032-4CA9-908D-DB20E532D8A0}"/>
            </a:ext>
          </a:extLst>
        </xdr:cNvPr>
        <xdr:cNvCxnSpPr/>
      </xdr:nvCxnSpPr>
      <xdr:spPr>
        <a:xfrm>
          <a:off x="12072620" y="6497955"/>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114935</xdr:rowOff>
    </xdr:from>
    <xdr:to>
      <xdr:col>67</xdr:col>
      <xdr:colOff>101600</xdr:colOff>
      <xdr:row>39</xdr:row>
      <xdr:rowOff>45085</xdr:rowOff>
    </xdr:to>
    <xdr:sp macro="" textlink="">
      <xdr:nvSpPr>
        <xdr:cNvPr id="439" name="楕円 438">
          <a:extLst>
            <a:ext uri="{FF2B5EF4-FFF2-40B4-BE49-F238E27FC236}">
              <a16:creationId xmlns:a16="http://schemas.microsoft.com/office/drawing/2014/main" id="{541FF6C8-6139-4A68-B331-852D23D29481}"/>
            </a:ext>
          </a:extLst>
        </xdr:cNvPr>
        <xdr:cNvSpPr/>
      </xdr:nvSpPr>
      <xdr:spPr>
        <a:xfrm>
          <a:off x="11231880" y="6485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127635</xdr:rowOff>
    </xdr:from>
    <xdr:to>
      <xdr:col>71</xdr:col>
      <xdr:colOff>177800</xdr:colOff>
      <xdr:row>38</xdr:row>
      <xdr:rowOff>165735</xdr:rowOff>
    </xdr:to>
    <xdr:cxnSp macro="">
      <xdr:nvCxnSpPr>
        <xdr:cNvPr id="440" name="直線コネクタ 439">
          <a:extLst>
            <a:ext uri="{FF2B5EF4-FFF2-40B4-BE49-F238E27FC236}">
              <a16:creationId xmlns:a16="http://schemas.microsoft.com/office/drawing/2014/main" id="{EFD04A8F-772D-48AF-8E08-3DDB7D1EDF83}"/>
            </a:ext>
          </a:extLst>
        </xdr:cNvPr>
        <xdr:cNvCxnSpPr/>
      </xdr:nvCxnSpPr>
      <xdr:spPr>
        <a:xfrm flipV="1">
          <a:off x="11282680" y="649795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5BF6126-95AC-43AA-9621-5557529B9509}"/>
            </a:ext>
          </a:extLst>
        </xdr:cNvPr>
        <xdr:cNvSpPr txBox="1"/>
      </xdr:nvSpPr>
      <xdr:spPr>
        <a:xfrm>
          <a:off x="134372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1A9CA06-81D5-4EAA-B61B-9972E2162740}"/>
            </a:ext>
          </a:extLst>
        </xdr:cNvPr>
        <xdr:cNvSpPr txBox="1"/>
      </xdr:nvSpPr>
      <xdr:spPr>
        <a:xfrm>
          <a:off x="126752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E28266E-3F15-48AD-9BF5-4D4B4D41C91D}"/>
            </a:ext>
          </a:extLst>
        </xdr:cNvPr>
        <xdr:cNvSpPr txBox="1"/>
      </xdr:nvSpPr>
      <xdr:spPr>
        <a:xfrm>
          <a:off x="119005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85541CE-7112-4FB8-851A-21FFEFF5B68E}"/>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66692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79A2CA9-A4A8-48A0-AEE0-6D468253033D}"/>
            </a:ext>
          </a:extLst>
        </xdr:cNvPr>
        <xdr:cNvSpPr txBox="1"/>
      </xdr:nvSpPr>
      <xdr:spPr>
        <a:xfrm>
          <a:off x="134372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489A2CC-1564-43D0-99A4-FF3E29D6CF3E}"/>
            </a:ext>
          </a:extLst>
        </xdr:cNvPr>
        <xdr:cNvSpPr txBox="1"/>
      </xdr:nvSpPr>
      <xdr:spPr>
        <a:xfrm>
          <a:off x="126752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169562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CD0C3127-F687-422C-BC36-A76E4CAC6DFA}"/>
            </a:ext>
          </a:extLst>
        </xdr:cNvPr>
        <xdr:cNvSpPr txBox="1"/>
      </xdr:nvSpPr>
      <xdr:spPr>
        <a:xfrm>
          <a:off x="119005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36212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ADC961E-190A-4F60-A748-A9E0064CB0E4}"/>
            </a:ext>
          </a:extLst>
        </xdr:cNvPr>
        <xdr:cNvSpPr txBox="1"/>
      </xdr:nvSpPr>
      <xdr:spPr>
        <a:xfrm>
          <a:off x="1110298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46D1E79-D834-49BC-A58D-26B968DEFF2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F7E616E-88D4-4DFC-B5C2-03100FDD97B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ADB70B4-8DD2-4F39-A060-1A79BC3BA37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1F39526-46E5-4585-A52D-7E664744F61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B82999C-D2D9-4068-BF7E-34EB8381E9E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00D777C-9369-43DE-A253-15C25951CA7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C19278C-8E77-4CA9-BC61-653FA8367E6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D6147B5-C281-469D-B0EE-B63C8B973A2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2784C49-58C8-44E6-880B-D190B88340F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EC73AB5-67B3-42AB-86C2-A089DEFDDB9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464975E-EFC9-455B-BD19-71D28D6F4012}"/>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E6FB3DC3-4687-49C3-9B2E-ECF1DE69D4A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9E336FD-E603-4EE7-8562-D5DB1C025E0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C0BE30C8-4508-4C67-BD6A-E85066FC2CDF}"/>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61BA35A-1311-4736-AA96-B7960A5B358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56EF48E-357D-4279-8620-14119E7AD7D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9BD9AB4-7742-4E52-80F4-F239B025BEC6}"/>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CB68021-F945-4335-AB15-144E3FDA4248}"/>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77E9F39-4E2F-4C7B-BC1E-53E88028F59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398B5BC-E050-4889-93CC-604C9C807B7D}"/>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9507BB5-AEAF-4E6C-8FEE-19EE6EEBE62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27AB731-8676-43C9-B82A-5BF8BF9FA3E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5B1E319-8547-4A7B-ADC2-E09A2D58DDD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34A2E808-F3B6-406E-9EAC-CF2C2A28C64E}"/>
            </a:ext>
          </a:extLst>
        </xdr:cNvPr>
        <xdr:cNvCxnSpPr/>
      </xdr:nvCxnSpPr>
      <xdr:spPr>
        <a:xfrm flipV="1">
          <a:off x="19509104" y="549783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EE41A4F-61FF-49A6-836B-8C22468179BA}"/>
            </a:ext>
          </a:extLst>
        </xdr:cNvPr>
        <xdr:cNvSpPr txBox="1"/>
      </xdr:nvSpPr>
      <xdr:spPr>
        <a:xfrm>
          <a:off x="1954784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4A6CD47-547F-4ADA-807C-E2AF8943BB90}"/>
            </a:ext>
          </a:extLst>
        </xdr:cNvPr>
        <xdr:cNvCxnSpPr/>
      </xdr:nvCxnSpPr>
      <xdr:spPr>
        <a:xfrm>
          <a:off x="194437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24A4084-37F7-4E35-8798-8DF1440E5EBE}"/>
            </a:ext>
          </a:extLst>
        </xdr:cNvPr>
        <xdr:cNvSpPr txBox="1"/>
      </xdr:nvSpPr>
      <xdr:spPr>
        <a:xfrm>
          <a:off x="1954784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884C0372-1A09-46F8-863F-DFCA31C32879}"/>
            </a:ext>
          </a:extLst>
        </xdr:cNvPr>
        <xdr:cNvCxnSpPr/>
      </xdr:nvCxnSpPr>
      <xdr:spPr>
        <a:xfrm>
          <a:off x="1944370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3377105-EF89-4A1A-9640-43997DDFD243}"/>
            </a:ext>
          </a:extLst>
        </xdr:cNvPr>
        <xdr:cNvSpPr txBox="1"/>
      </xdr:nvSpPr>
      <xdr:spPr>
        <a:xfrm>
          <a:off x="19547840" y="648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72F3C968-7C19-4575-A352-4C20FBA7F1B5}"/>
            </a:ext>
          </a:extLst>
        </xdr:cNvPr>
        <xdr:cNvSpPr/>
      </xdr:nvSpPr>
      <xdr:spPr>
        <a:xfrm>
          <a:off x="19458940" y="650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994AE71E-15C0-4CF9-9D50-941B153F9088}"/>
            </a:ext>
          </a:extLst>
        </xdr:cNvPr>
        <xdr:cNvSpPr/>
      </xdr:nvSpPr>
      <xdr:spPr>
        <a:xfrm>
          <a:off x="18735040" y="650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C720B50B-CA03-4DA3-A64C-57BADB8010B2}"/>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93B3A3B2-7842-4AA8-8102-79D7BF283679}"/>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F8D98D3E-1B9A-4FD6-8F03-D7840EFF6583}"/>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C8851DE-1BF8-4A9D-B7A6-D9A58E759C4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0F65092-E429-4832-84B5-13A9C6A1E28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2C96C3C-228F-422D-AB9F-EAF485D95CE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9969085-2CE4-44E7-BF15-A1B5BFB4BA5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52B507E-6B03-4B99-B8EB-0DC35E953D5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67310</xdr:rowOff>
    </xdr:from>
    <xdr:to>
      <xdr:col>116</xdr:col>
      <xdr:colOff>114300</xdr:colOff>
      <xdr:row>37</xdr:row>
      <xdr:rowOff>168910</xdr:rowOff>
    </xdr:to>
    <xdr:sp macro="" textlink="">
      <xdr:nvSpPr>
        <xdr:cNvPr id="488" name="楕円 487">
          <a:extLst>
            <a:ext uri="{FF2B5EF4-FFF2-40B4-BE49-F238E27FC236}">
              <a16:creationId xmlns:a16="http://schemas.microsoft.com/office/drawing/2014/main" id="{86ADBCB4-1B75-4D9F-B9E1-E090DDD9D841}"/>
            </a:ext>
          </a:extLst>
        </xdr:cNvPr>
        <xdr:cNvSpPr/>
      </xdr:nvSpPr>
      <xdr:spPr>
        <a:xfrm>
          <a:off x="1945894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90187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8024CED-D9D0-4CAE-A4F9-E9CF0C0D1AF7}"/>
            </a:ext>
          </a:extLst>
        </xdr:cNvPr>
        <xdr:cNvSpPr txBox="1"/>
      </xdr:nvSpPr>
      <xdr:spPr>
        <a:xfrm>
          <a:off x="19547840"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78740</xdr:rowOff>
    </xdr:from>
    <xdr:to>
      <xdr:col>112</xdr:col>
      <xdr:colOff>38100</xdr:colOff>
      <xdr:row>38</xdr:row>
      <xdr:rowOff>8890</xdr:rowOff>
    </xdr:to>
    <xdr:sp macro="" textlink="">
      <xdr:nvSpPr>
        <xdr:cNvPr id="490" name="楕円 489">
          <a:extLst>
            <a:ext uri="{FF2B5EF4-FFF2-40B4-BE49-F238E27FC236}">
              <a16:creationId xmlns:a16="http://schemas.microsoft.com/office/drawing/2014/main" id="{9D1614D2-5010-4500-82AC-CA26D4AD033B}"/>
            </a:ext>
          </a:extLst>
        </xdr:cNvPr>
        <xdr:cNvSpPr/>
      </xdr:nvSpPr>
      <xdr:spPr>
        <a:xfrm>
          <a:off x="18735040" y="628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118110</xdr:rowOff>
    </xdr:from>
    <xdr:to>
      <xdr:col>116</xdr:col>
      <xdr:colOff>63500</xdr:colOff>
      <xdr:row>37</xdr:row>
      <xdr:rowOff>129540</xdr:rowOff>
    </xdr:to>
    <xdr:cxnSp macro="">
      <xdr:nvCxnSpPr>
        <xdr:cNvPr id="491" name="直線コネクタ 490">
          <a:extLst>
            <a:ext uri="{FF2B5EF4-FFF2-40B4-BE49-F238E27FC236}">
              <a16:creationId xmlns:a16="http://schemas.microsoft.com/office/drawing/2014/main" id="{98326E35-45A1-41BC-9395-C6BC36162333}"/>
            </a:ext>
          </a:extLst>
        </xdr:cNvPr>
        <xdr:cNvCxnSpPr/>
      </xdr:nvCxnSpPr>
      <xdr:spPr>
        <a:xfrm flipV="1">
          <a:off x="18778220" y="632079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33020</xdr:rowOff>
    </xdr:from>
    <xdr:to>
      <xdr:col>107</xdr:col>
      <xdr:colOff>101600</xdr:colOff>
      <xdr:row>37</xdr:row>
      <xdr:rowOff>134620</xdr:rowOff>
    </xdr:to>
    <xdr:sp macro="" textlink="">
      <xdr:nvSpPr>
        <xdr:cNvPr id="492" name="楕円 491">
          <a:extLst>
            <a:ext uri="{FF2B5EF4-FFF2-40B4-BE49-F238E27FC236}">
              <a16:creationId xmlns:a16="http://schemas.microsoft.com/office/drawing/2014/main" id="{4546B64E-B72B-4306-8D1A-F6BD22E042B4}"/>
            </a:ext>
          </a:extLst>
        </xdr:cNvPr>
        <xdr:cNvSpPr/>
      </xdr:nvSpPr>
      <xdr:spPr>
        <a:xfrm>
          <a:off x="1793748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83820</xdr:rowOff>
    </xdr:from>
    <xdr:to>
      <xdr:col>111</xdr:col>
      <xdr:colOff>177800</xdr:colOff>
      <xdr:row>37</xdr:row>
      <xdr:rowOff>129540</xdr:rowOff>
    </xdr:to>
    <xdr:cxnSp macro="">
      <xdr:nvCxnSpPr>
        <xdr:cNvPr id="493" name="直線コネクタ 492">
          <a:extLst>
            <a:ext uri="{FF2B5EF4-FFF2-40B4-BE49-F238E27FC236}">
              <a16:creationId xmlns:a16="http://schemas.microsoft.com/office/drawing/2014/main" id="{842BEB9A-D3E6-4337-9BEF-591CE97BD86F}"/>
            </a:ext>
          </a:extLst>
        </xdr:cNvPr>
        <xdr:cNvCxnSpPr/>
      </xdr:nvCxnSpPr>
      <xdr:spPr>
        <a:xfrm>
          <a:off x="17988280" y="628650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36830</xdr:rowOff>
    </xdr:from>
    <xdr:to>
      <xdr:col>102</xdr:col>
      <xdr:colOff>165100</xdr:colOff>
      <xdr:row>37</xdr:row>
      <xdr:rowOff>138430</xdr:rowOff>
    </xdr:to>
    <xdr:sp macro="" textlink="">
      <xdr:nvSpPr>
        <xdr:cNvPr id="494" name="楕円 493">
          <a:extLst>
            <a:ext uri="{FF2B5EF4-FFF2-40B4-BE49-F238E27FC236}">
              <a16:creationId xmlns:a16="http://schemas.microsoft.com/office/drawing/2014/main" id="{33DC908C-F896-4DD8-AB5B-98F912E4D866}"/>
            </a:ext>
          </a:extLst>
        </xdr:cNvPr>
        <xdr:cNvSpPr/>
      </xdr:nvSpPr>
      <xdr:spPr>
        <a:xfrm>
          <a:off x="1716278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83820</xdr:rowOff>
    </xdr:from>
    <xdr:to>
      <xdr:col>107</xdr:col>
      <xdr:colOff>50800</xdr:colOff>
      <xdr:row>37</xdr:row>
      <xdr:rowOff>87630</xdr:rowOff>
    </xdr:to>
    <xdr:cxnSp macro="">
      <xdr:nvCxnSpPr>
        <xdr:cNvPr id="495" name="直線コネクタ 494">
          <a:extLst>
            <a:ext uri="{FF2B5EF4-FFF2-40B4-BE49-F238E27FC236}">
              <a16:creationId xmlns:a16="http://schemas.microsoft.com/office/drawing/2014/main" id="{B1620E1A-8012-4CBA-B21D-18698B6C5FCB}"/>
            </a:ext>
          </a:extLst>
        </xdr:cNvPr>
        <xdr:cNvCxnSpPr/>
      </xdr:nvCxnSpPr>
      <xdr:spPr>
        <a:xfrm flipV="1">
          <a:off x="17213580" y="62865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44450</xdr:rowOff>
    </xdr:from>
    <xdr:to>
      <xdr:col>98</xdr:col>
      <xdr:colOff>38100</xdr:colOff>
      <xdr:row>37</xdr:row>
      <xdr:rowOff>146050</xdr:rowOff>
    </xdr:to>
    <xdr:sp macro="" textlink="">
      <xdr:nvSpPr>
        <xdr:cNvPr id="496" name="楕円 495">
          <a:extLst>
            <a:ext uri="{FF2B5EF4-FFF2-40B4-BE49-F238E27FC236}">
              <a16:creationId xmlns:a16="http://schemas.microsoft.com/office/drawing/2014/main" id="{0A994AFF-7F00-4C3B-93A8-DD2D46F73343}"/>
            </a:ext>
          </a:extLst>
        </xdr:cNvPr>
        <xdr:cNvSpPr/>
      </xdr:nvSpPr>
      <xdr:spPr>
        <a:xfrm>
          <a:off x="16388080" y="6247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87630</xdr:rowOff>
    </xdr:from>
    <xdr:to>
      <xdr:col>102</xdr:col>
      <xdr:colOff>114300</xdr:colOff>
      <xdr:row>37</xdr:row>
      <xdr:rowOff>95250</xdr:rowOff>
    </xdr:to>
    <xdr:cxnSp macro="">
      <xdr:nvCxnSpPr>
        <xdr:cNvPr id="497" name="直線コネクタ 496">
          <a:extLst>
            <a:ext uri="{FF2B5EF4-FFF2-40B4-BE49-F238E27FC236}">
              <a16:creationId xmlns:a16="http://schemas.microsoft.com/office/drawing/2014/main" id="{5C9B722E-86F0-4F27-B852-7485F5404716}"/>
            </a:ext>
          </a:extLst>
        </xdr:cNvPr>
        <xdr:cNvCxnSpPr/>
      </xdr:nvCxnSpPr>
      <xdr:spPr>
        <a:xfrm flipV="1">
          <a:off x="16431260" y="62903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E22479F-C6EC-4167-83E8-F3866DD0F923}"/>
            </a:ext>
          </a:extLst>
        </xdr:cNvPr>
        <xdr:cNvSpPr txBox="1"/>
      </xdr:nvSpPr>
      <xdr:spPr>
        <a:xfrm>
          <a:off x="185611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A916A76-7BD0-487A-9322-0C414F602D6B}"/>
            </a:ext>
          </a:extLst>
        </xdr:cNvPr>
        <xdr:cNvSpPr txBox="1"/>
      </xdr:nvSpPr>
      <xdr:spPr>
        <a:xfrm>
          <a:off x="177762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544B5F0-1635-4A0A-B3A1-6E058E312772}"/>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672E72C-61DE-4555-A635-114FEF47C94C}"/>
            </a:ext>
          </a:extLst>
        </xdr:cNvPr>
        <xdr:cNvSpPr txBox="1"/>
      </xdr:nvSpPr>
      <xdr:spPr>
        <a:xfrm>
          <a:off x="16226867" y="65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25417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09A935E-50CD-42F9-8658-5F5EB496E10E}"/>
            </a:ext>
          </a:extLst>
        </xdr:cNvPr>
        <xdr:cNvSpPr txBox="1"/>
      </xdr:nvSpPr>
      <xdr:spPr>
        <a:xfrm>
          <a:off x="18561127"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151147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492B7A8-0F51-4D69-BB33-052809DE1590}"/>
            </a:ext>
          </a:extLst>
        </xdr:cNvPr>
        <xdr:cNvSpPr txBox="1"/>
      </xdr:nvSpPr>
      <xdr:spPr>
        <a:xfrm>
          <a:off x="1777626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154957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78EB91A-3925-42B5-8D52-FDB6EB338551}"/>
            </a:ext>
          </a:extLst>
        </xdr:cNvPr>
        <xdr:cNvSpPr txBox="1"/>
      </xdr:nvSpPr>
      <xdr:spPr>
        <a:xfrm>
          <a:off x="17001567"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162577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2095735-28BD-4CF6-A5E8-506DCC5372DB}"/>
            </a:ext>
          </a:extLst>
        </xdr:cNvPr>
        <xdr:cNvSpPr txBox="1"/>
      </xdr:nvSpPr>
      <xdr:spPr>
        <a:xfrm>
          <a:off x="1622686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B9F5284-879C-4B82-9E9C-DE154EA63D7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C0D7C36-E839-4074-98DA-2DC708D7B11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3FB642B-1AA9-4772-9035-7B87021F599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39BC4C3-4A10-48EF-A406-3EE9A82D00F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62B1735-3E96-483D-AD6B-02A75C23572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42B0D26-BB04-4145-9AC3-67373F128EA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875FD59-88D5-4F15-81C2-50C7055E2C6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7D43082-B1E6-4057-B62C-87946DDF72F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3415D0C-E092-4F8A-94AC-9AF55C96AC6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48F8D25-30CD-46FE-A285-68E2D1B430E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B9584E5-65E5-4CDC-A9B4-6EFDC79787D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5D2DACD-2F85-449D-822A-3920B51DF2E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4813E415-C9DB-4F66-A191-224EAFDEF0B5}"/>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CF68C28-6758-47B9-BFE8-F0D48DD2C60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3DC00B1-1883-4229-85C7-D9F3BD8BD99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9D81533-A4BC-4B94-915F-E0BA0CBC28D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242C0BD-A288-4FA9-9168-363A468E283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DA38923-8CC7-4664-BEBF-3E15352EC10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8B9EB074-B579-470A-A4A5-6B5143A4334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AEDBA4CA-D11C-47EC-A88B-6A51686C9C5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B036382-C0EB-42CB-A56F-750AF75CD913}"/>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BE757BB-24B2-4540-8B55-D7F43500E18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1BE68030-45EA-4943-8DFD-2005717E6B1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C593432-C17F-432D-8289-E473FFE3DFA8}"/>
            </a:ext>
          </a:extLst>
        </xdr:cNvPr>
        <xdr:cNvCxnSpPr/>
      </xdr:nvCxnSpPr>
      <xdr:spPr>
        <a:xfrm flipV="1">
          <a:off x="14375764" y="94411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44A49883-6E1F-4DD1-AC0C-5BEB2D24DED7}"/>
            </a:ext>
          </a:extLst>
        </xdr:cNvPr>
        <xdr:cNvSpPr txBox="1"/>
      </xdr:nvSpPr>
      <xdr:spPr>
        <a:xfrm>
          <a:off x="144145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6F764887-72FF-4015-8054-DC2C58C5F9FA}"/>
            </a:ext>
          </a:extLst>
        </xdr:cNvPr>
        <xdr:cNvCxnSpPr/>
      </xdr:nvCxnSpPr>
      <xdr:spPr>
        <a:xfrm>
          <a:off x="14287500" y="10871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246F43CE-8A7D-4ACA-9DD6-27BD68F2B265}"/>
            </a:ext>
          </a:extLst>
        </xdr:cNvPr>
        <xdr:cNvSpPr txBox="1"/>
      </xdr:nvSpPr>
      <xdr:spPr>
        <a:xfrm>
          <a:off x="14414500" y="922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1CCF8A42-B96E-4F01-9EE2-1C3B96737FFC}"/>
            </a:ext>
          </a:extLst>
        </xdr:cNvPr>
        <xdr:cNvCxnSpPr/>
      </xdr:nvCxnSpPr>
      <xdr:spPr>
        <a:xfrm>
          <a:off x="1428750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553B01A-BDC6-40B1-88BF-558B625FEE56}"/>
            </a:ext>
          </a:extLst>
        </xdr:cNvPr>
        <xdr:cNvSpPr txBox="1"/>
      </xdr:nvSpPr>
      <xdr:spPr>
        <a:xfrm>
          <a:off x="14414500" y="10285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4846D08-8EFB-47F4-AA8C-327F90B13EF7}"/>
            </a:ext>
          </a:extLst>
        </xdr:cNvPr>
        <xdr:cNvSpPr/>
      </xdr:nvSpPr>
      <xdr:spPr>
        <a:xfrm>
          <a:off x="14325600" y="10430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68BBA089-ADB3-4D3F-814B-B39701140717}"/>
            </a:ext>
          </a:extLst>
        </xdr:cNvPr>
        <xdr:cNvSpPr/>
      </xdr:nvSpPr>
      <xdr:spPr>
        <a:xfrm>
          <a:off x="13578840" y="1050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F549C4F6-8F1C-483C-B3B4-030A1A8DE440}"/>
            </a:ext>
          </a:extLst>
        </xdr:cNvPr>
        <xdr:cNvSpPr/>
      </xdr:nvSpPr>
      <xdr:spPr>
        <a:xfrm>
          <a:off x="128041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852D46ED-E327-4A6A-A848-7589F189EEA7}"/>
            </a:ext>
          </a:extLst>
        </xdr:cNvPr>
        <xdr:cNvSpPr/>
      </xdr:nvSpPr>
      <xdr:spPr>
        <a:xfrm>
          <a:off x="12029440" y="1048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BF9BAF2-3568-4B13-9C61-5AA81B5EC6B5}"/>
            </a:ext>
          </a:extLst>
        </xdr:cNvPr>
        <xdr:cNvSpPr/>
      </xdr:nvSpPr>
      <xdr:spPr>
        <a:xfrm>
          <a:off x="11231880" y="1048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EABE66E-FF8E-4CA5-8B58-179E54BE08B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DE885B5-A303-4EFB-93C6-2E90A4AF82F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AFF09BE-71F8-4B5B-BD54-02D1C1AB189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37B0BEB-D124-49DB-8248-7346F273CD7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84514B9-C3F4-4B36-978C-5ABB67E6E16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2540</xdr:rowOff>
    </xdr:from>
    <xdr:to>
      <xdr:col>85</xdr:col>
      <xdr:colOff>177800</xdr:colOff>
      <xdr:row>63</xdr:row>
      <xdr:rowOff>104140</xdr:rowOff>
    </xdr:to>
    <xdr:sp macro="" textlink="">
      <xdr:nvSpPr>
        <xdr:cNvPr id="545" name="楕円 544">
          <a:extLst>
            <a:ext uri="{FF2B5EF4-FFF2-40B4-BE49-F238E27FC236}">
              <a16:creationId xmlns:a16="http://schemas.microsoft.com/office/drawing/2014/main" id="{6ACE66BC-46C4-4C38-9CC6-618B29E7785C}"/>
            </a:ext>
          </a:extLst>
        </xdr:cNvPr>
        <xdr:cNvSpPr/>
      </xdr:nvSpPr>
      <xdr:spPr>
        <a:xfrm>
          <a:off x="14325600" y="105638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152417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E723988-035D-49BC-BB7C-A24AB1248912}"/>
            </a:ext>
          </a:extLst>
        </xdr:cNvPr>
        <xdr:cNvSpPr txBox="1"/>
      </xdr:nvSpPr>
      <xdr:spPr>
        <a:xfrm>
          <a:off x="144145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10160</xdr:rowOff>
    </xdr:from>
    <xdr:to>
      <xdr:col>81</xdr:col>
      <xdr:colOff>101600</xdr:colOff>
      <xdr:row>63</xdr:row>
      <xdr:rowOff>111760</xdr:rowOff>
    </xdr:to>
    <xdr:sp macro="" textlink="">
      <xdr:nvSpPr>
        <xdr:cNvPr id="547" name="楕円 546">
          <a:extLst>
            <a:ext uri="{FF2B5EF4-FFF2-40B4-BE49-F238E27FC236}">
              <a16:creationId xmlns:a16="http://schemas.microsoft.com/office/drawing/2014/main" id="{B9E6AB16-466C-489C-8D1A-BAC57C3D057F}"/>
            </a:ext>
          </a:extLst>
        </xdr:cNvPr>
        <xdr:cNvSpPr/>
      </xdr:nvSpPr>
      <xdr:spPr>
        <a:xfrm>
          <a:off x="1357884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53340</xdr:rowOff>
    </xdr:from>
    <xdr:to>
      <xdr:col>85</xdr:col>
      <xdr:colOff>127000</xdr:colOff>
      <xdr:row>63</xdr:row>
      <xdr:rowOff>60960</xdr:rowOff>
    </xdr:to>
    <xdr:cxnSp macro="">
      <xdr:nvCxnSpPr>
        <xdr:cNvPr id="548" name="直線コネクタ 547">
          <a:extLst>
            <a:ext uri="{FF2B5EF4-FFF2-40B4-BE49-F238E27FC236}">
              <a16:creationId xmlns:a16="http://schemas.microsoft.com/office/drawing/2014/main" id="{FC61FE13-5391-475B-8389-2267FDC192D6}"/>
            </a:ext>
          </a:extLst>
        </xdr:cNvPr>
        <xdr:cNvCxnSpPr/>
      </xdr:nvCxnSpPr>
      <xdr:spPr>
        <a:xfrm flipV="1">
          <a:off x="13629640" y="10614660"/>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160655</xdr:rowOff>
    </xdr:from>
    <xdr:to>
      <xdr:col>76</xdr:col>
      <xdr:colOff>165100</xdr:colOff>
      <xdr:row>63</xdr:row>
      <xdr:rowOff>90805</xdr:rowOff>
    </xdr:to>
    <xdr:sp macro="" textlink="">
      <xdr:nvSpPr>
        <xdr:cNvPr id="549" name="楕円 548">
          <a:extLst>
            <a:ext uri="{FF2B5EF4-FFF2-40B4-BE49-F238E27FC236}">
              <a16:creationId xmlns:a16="http://schemas.microsoft.com/office/drawing/2014/main" id="{C476CFA0-424E-4887-B75B-5A29E43215B5}"/>
            </a:ext>
          </a:extLst>
        </xdr:cNvPr>
        <xdr:cNvSpPr/>
      </xdr:nvSpPr>
      <xdr:spPr>
        <a:xfrm>
          <a:off x="12804140" y="10554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40005</xdr:rowOff>
    </xdr:from>
    <xdr:to>
      <xdr:col>81</xdr:col>
      <xdr:colOff>50800</xdr:colOff>
      <xdr:row>63</xdr:row>
      <xdr:rowOff>60960</xdr:rowOff>
    </xdr:to>
    <xdr:cxnSp macro="">
      <xdr:nvCxnSpPr>
        <xdr:cNvPr id="550" name="直線コネクタ 549">
          <a:extLst>
            <a:ext uri="{FF2B5EF4-FFF2-40B4-BE49-F238E27FC236}">
              <a16:creationId xmlns:a16="http://schemas.microsoft.com/office/drawing/2014/main" id="{1987C1EA-ED6C-4E97-BEB9-C2E8D170D3EC}"/>
            </a:ext>
          </a:extLst>
        </xdr:cNvPr>
        <xdr:cNvCxnSpPr/>
      </xdr:nvCxnSpPr>
      <xdr:spPr>
        <a:xfrm>
          <a:off x="12854940" y="1060132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141605</xdr:rowOff>
    </xdr:from>
    <xdr:to>
      <xdr:col>72</xdr:col>
      <xdr:colOff>38100</xdr:colOff>
      <xdr:row>63</xdr:row>
      <xdr:rowOff>71755</xdr:rowOff>
    </xdr:to>
    <xdr:sp macro="" textlink="">
      <xdr:nvSpPr>
        <xdr:cNvPr id="551" name="楕円 550">
          <a:extLst>
            <a:ext uri="{FF2B5EF4-FFF2-40B4-BE49-F238E27FC236}">
              <a16:creationId xmlns:a16="http://schemas.microsoft.com/office/drawing/2014/main" id="{394EF724-D351-40DA-932D-C98D6393DF54}"/>
            </a:ext>
          </a:extLst>
        </xdr:cNvPr>
        <xdr:cNvSpPr/>
      </xdr:nvSpPr>
      <xdr:spPr>
        <a:xfrm>
          <a:off x="12029440" y="10535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20955</xdr:rowOff>
    </xdr:from>
    <xdr:to>
      <xdr:col>76</xdr:col>
      <xdr:colOff>114300</xdr:colOff>
      <xdr:row>63</xdr:row>
      <xdr:rowOff>40005</xdr:rowOff>
    </xdr:to>
    <xdr:cxnSp macro="">
      <xdr:nvCxnSpPr>
        <xdr:cNvPr id="552" name="直線コネクタ 551">
          <a:extLst>
            <a:ext uri="{FF2B5EF4-FFF2-40B4-BE49-F238E27FC236}">
              <a16:creationId xmlns:a16="http://schemas.microsoft.com/office/drawing/2014/main" id="{408E69D2-2342-4C14-AFAE-B966C7A10D59}"/>
            </a:ext>
          </a:extLst>
        </xdr:cNvPr>
        <xdr:cNvCxnSpPr/>
      </xdr:nvCxnSpPr>
      <xdr:spPr>
        <a:xfrm>
          <a:off x="12072620" y="1058227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109220</xdr:rowOff>
    </xdr:from>
    <xdr:to>
      <xdr:col>67</xdr:col>
      <xdr:colOff>101600</xdr:colOff>
      <xdr:row>63</xdr:row>
      <xdr:rowOff>39370</xdr:rowOff>
    </xdr:to>
    <xdr:sp macro="" textlink="">
      <xdr:nvSpPr>
        <xdr:cNvPr id="553" name="楕円 552">
          <a:extLst>
            <a:ext uri="{FF2B5EF4-FFF2-40B4-BE49-F238E27FC236}">
              <a16:creationId xmlns:a16="http://schemas.microsoft.com/office/drawing/2014/main" id="{2A136449-AE9E-4488-AFEC-E5FBBF2EF6D4}"/>
            </a:ext>
          </a:extLst>
        </xdr:cNvPr>
        <xdr:cNvSpPr/>
      </xdr:nvSpPr>
      <xdr:spPr>
        <a:xfrm>
          <a:off x="1123188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160020</xdr:rowOff>
    </xdr:from>
    <xdr:to>
      <xdr:col>71</xdr:col>
      <xdr:colOff>177800</xdr:colOff>
      <xdr:row>63</xdr:row>
      <xdr:rowOff>20955</xdr:rowOff>
    </xdr:to>
    <xdr:cxnSp macro="">
      <xdr:nvCxnSpPr>
        <xdr:cNvPr id="554" name="直線コネクタ 553">
          <a:extLst>
            <a:ext uri="{FF2B5EF4-FFF2-40B4-BE49-F238E27FC236}">
              <a16:creationId xmlns:a16="http://schemas.microsoft.com/office/drawing/2014/main" id="{18A392B4-E457-4D46-8353-3D8476D9F34A}"/>
            </a:ext>
          </a:extLst>
        </xdr:cNvPr>
        <xdr:cNvCxnSpPr/>
      </xdr:nvCxnSpPr>
      <xdr:spPr>
        <a:xfrm>
          <a:off x="11282680" y="1055370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28D4AA8D-9DA3-4DA1-93BF-49DCD622AE7F}"/>
            </a:ext>
          </a:extLst>
        </xdr:cNvPr>
        <xdr:cNvSpPr txBox="1"/>
      </xdr:nvSpPr>
      <xdr:spPr>
        <a:xfrm>
          <a:off x="134372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DCF6195C-8B51-41F7-980A-E0FABEFA8643}"/>
            </a:ext>
          </a:extLst>
        </xdr:cNvPr>
        <xdr:cNvSpPr txBox="1"/>
      </xdr:nvSpPr>
      <xdr:spPr>
        <a:xfrm>
          <a:off x="126752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5F5CF6C7-844A-40A2-BF9F-8B4D65F3F0C4}"/>
            </a:ext>
          </a:extLst>
        </xdr:cNvPr>
        <xdr:cNvSpPr txBox="1"/>
      </xdr:nvSpPr>
      <xdr:spPr>
        <a:xfrm>
          <a:off x="119005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5E8245F2-F1C8-4E13-8306-35518F8F1AD4}"/>
            </a:ext>
          </a:extLst>
        </xdr:cNvPr>
        <xdr:cNvSpPr txBox="1"/>
      </xdr:nvSpPr>
      <xdr:spPr>
        <a:xfrm>
          <a:off x="11102984" y="1026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102887</xdr:rowOff>
    </xdr:from>
    <xdr:ext cx="405111" cy="259045"/>
    <xdr:sp macro="" textlink="">
      <xdr:nvSpPr>
        <xdr:cNvPr id="559" name="n_1mainValue【学校施設】&#10;有形固定資産減価償却率">
          <a:extLst>
            <a:ext uri="{FF2B5EF4-FFF2-40B4-BE49-F238E27FC236}">
              <a16:creationId xmlns:a16="http://schemas.microsoft.com/office/drawing/2014/main" id="{27362CA1-CE15-48A0-8262-2A44AE2B9DCC}"/>
            </a:ext>
          </a:extLst>
        </xdr:cNvPr>
        <xdr:cNvSpPr txBox="1"/>
      </xdr:nvSpPr>
      <xdr:spPr>
        <a:xfrm>
          <a:off x="134372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81932</xdr:rowOff>
    </xdr:from>
    <xdr:ext cx="405111" cy="259045"/>
    <xdr:sp macro="" textlink="">
      <xdr:nvSpPr>
        <xdr:cNvPr id="560" name="n_2mainValue【学校施設】&#10;有形固定資産減価償却率">
          <a:extLst>
            <a:ext uri="{FF2B5EF4-FFF2-40B4-BE49-F238E27FC236}">
              <a16:creationId xmlns:a16="http://schemas.microsoft.com/office/drawing/2014/main" id="{B3DF844C-CA54-45B4-BAE5-9CC7F661AA63}"/>
            </a:ext>
          </a:extLst>
        </xdr:cNvPr>
        <xdr:cNvSpPr txBox="1"/>
      </xdr:nvSpPr>
      <xdr:spPr>
        <a:xfrm>
          <a:off x="126752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62882</xdr:rowOff>
    </xdr:from>
    <xdr:ext cx="405111" cy="259045"/>
    <xdr:sp macro="" textlink="">
      <xdr:nvSpPr>
        <xdr:cNvPr id="561" name="n_3mainValue【学校施設】&#10;有形固定資産減価償却率">
          <a:extLst>
            <a:ext uri="{FF2B5EF4-FFF2-40B4-BE49-F238E27FC236}">
              <a16:creationId xmlns:a16="http://schemas.microsoft.com/office/drawing/2014/main" id="{C1FC1866-427D-4912-829B-FB9EABF01231}"/>
            </a:ext>
          </a:extLst>
        </xdr:cNvPr>
        <xdr:cNvSpPr txBox="1"/>
      </xdr:nvSpPr>
      <xdr:spPr>
        <a:xfrm>
          <a:off x="119005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30497</xdr:rowOff>
    </xdr:from>
    <xdr:ext cx="405111" cy="259045"/>
    <xdr:sp macro="" textlink="">
      <xdr:nvSpPr>
        <xdr:cNvPr id="562" name="n_4mainValue【学校施設】&#10;有形固定資産減価償却率">
          <a:extLst>
            <a:ext uri="{FF2B5EF4-FFF2-40B4-BE49-F238E27FC236}">
              <a16:creationId xmlns:a16="http://schemas.microsoft.com/office/drawing/2014/main" id="{6E0D43EC-7772-4B83-A901-D8D003F8C701}"/>
            </a:ext>
          </a:extLst>
        </xdr:cNvPr>
        <xdr:cNvSpPr txBox="1"/>
      </xdr:nvSpPr>
      <xdr:spPr>
        <a:xfrm>
          <a:off x="1110298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7D13CFC8-2EB9-4D2C-8AE5-34BAE351E32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9282BE2-5B15-41B6-B30B-74B4BE80ABF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4A0CE8B-C2D0-4C22-AAC0-D9A441180EE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B216B15-04D6-48BC-B3AE-42CD7D43CD4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64F9D2F-0CCF-435A-89F0-C0235CED0B5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8E07264-5D3B-4E5C-A2DE-666CD7DCDDE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CE6DA05-0D33-4F5D-BBAE-23EFA522D5E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A0C9CC1-7415-44BE-A66A-0FA2AD99AE6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800467D-E51D-40BB-BC51-1F7F0A112F4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7477381-17CE-4F3B-9806-EF421454229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2C612982-F70D-4DA9-A3F7-644A981DD6B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D75F170A-3DAC-482C-94E4-8D8BE036646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F918777-EED7-4F52-AAA3-DCF899A3DF0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F4ED01E-F9C4-4674-B172-E40BC347684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35952C0-E4BD-4A22-B296-933E270E8BE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70A6FE12-DA10-4B0E-B8B6-FD76ABB9D17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988B05FF-3926-47D7-98D3-C86982CB858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A578D392-9B62-4BFC-86BD-85FADDC59393}"/>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A8AAB07B-97F8-4357-AD0F-353744FE9EEF}"/>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1E9D7C6F-B160-45AF-8020-9974F5A3B18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3374382A-5E02-4F0C-9921-AB2F7C4D90CC}"/>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7056F228-C079-4FCF-812F-9993F24ABB0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A58F13AB-B23E-4F61-BD5C-3421FFF19A5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A1B731EA-57D2-452A-9A7B-60590F1C041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F30D5212-8B87-45A0-A78D-EDAF6D91CC9A}"/>
            </a:ext>
          </a:extLst>
        </xdr:cNvPr>
        <xdr:cNvCxnSpPr/>
      </xdr:nvCxnSpPr>
      <xdr:spPr>
        <a:xfrm flipV="1">
          <a:off x="19509104" y="9281160"/>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966F1A8A-F58B-4F7F-AF60-0A079EF0F334}"/>
            </a:ext>
          </a:extLst>
        </xdr:cNvPr>
        <xdr:cNvSpPr txBox="1"/>
      </xdr:nvSpPr>
      <xdr:spPr>
        <a:xfrm>
          <a:off x="19547840"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F5492998-00B1-4A8B-A96C-9180FF64ACBB}"/>
            </a:ext>
          </a:extLst>
        </xdr:cNvPr>
        <xdr:cNvCxnSpPr/>
      </xdr:nvCxnSpPr>
      <xdr:spPr>
        <a:xfrm>
          <a:off x="19443700" y="10733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A344177-1996-45D2-B786-6AE2413EC7B9}"/>
            </a:ext>
          </a:extLst>
        </xdr:cNvPr>
        <xdr:cNvSpPr txBox="1"/>
      </xdr:nvSpPr>
      <xdr:spPr>
        <a:xfrm>
          <a:off x="19547840" y="906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B5EACB67-D1F2-4F74-B620-E9E0792A263D}"/>
            </a:ext>
          </a:extLst>
        </xdr:cNvPr>
        <xdr:cNvCxnSpPr/>
      </xdr:nvCxnSpPr>
      <xdr:spPr>
        <a:xfrm>
          <a:off x="19443700" y="928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1CBDCA34-5519-4914-9868-713AC17F6EB4}"/>
            </a:ext>
          </a:extLst>
        </xdr:cNvPr>
        <xdr:cNvSpPr txBox="1"/>
      </xdr:nvSpPr>
      <xdr:spPr>
        <a:xfrm>
          <a:off x="19547840" y="10090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B1E9529B-2203-4265-83E0-A15DCCB94AE5}"/>
            </a:ext>
          </a:extLst>
        </xdr:cNvPr>
        <xdr:cNvSpPr/>
      </xdr:nvSpPr>
      <xdr:spPr>
        <a:xfrm>
          <a:off x="19458940" y="1023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77059448-3B5E-4E63-A23F-21EE2834A5D4}"/>
            </a:ext>
          </a:extLst>
        </xdr:cNvPr>
        <xdr:cNvSpPr/>
      </xdr:nvSpPr>
      <xdr:spPr>
        <a:xfrm>
          <a:off x="18735040" y="102346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CF863E73-E76C-4A3E-A1EF-2DD50BB213B4}"/>
            </a:ext>
          </a:extLst>
        </xdr:cNvPr>
        <xdr:cNvSpPr/>
      </xdr:nvSpPr>
      <xdr:spPr>
        <a:xfrm>
          <a:off x="1793748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E82F9B4F-744C-4E12-BA4F-EFA23313060C}"/>
            </a:ext>
          </a:extLst>
        </xdr:cNvPr>
        <xdr:cNvSpPr/>
      </xdr:nvSpPr>
      <xdr:spPr>
        <a:xfrm>
          <a:off x="1716278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5C580E4-B311-45FB-9654-146860805319}"/>
            </a:ext>
          </a:extLst>
        </xdr:cNvPr>
        <xdr:cNvSpPr/>
      </xdr:nvSpPr>
      <xdr:spPr>
        <a:xfrm>
          <a:off x="16388080" y="10266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EF4EEC0-AA6D-4CE3-AD17-A117A995D5F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B32C051-110A-41C2-83D7-B19384A7A6E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3DDE9F6-0C6B-4E8F-A8E0-03A84519575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122E12A-5AD2-404A-AC4D-1A79FA91612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09D4B36-4AA3-48F4-A060-654CBB7BB88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90932</xdr:rowOff>
    </xdr:from>
    <xdr:to>
      <xdr:col>116</xdr:col>
      <xdr:colOff>114300</xdr:colOff>
      <xdr:row>62</xdr:row>
      <xdr:rowOff>21082</xdr:rowOff>
    </xdr:to>
    <xdr:sp macro="" textlink="">
      <xdr:nvSpPr>
        <xdr:cNvPr id="603" name="楕円 602">
          <a:extLst>
            <a:ext uri="{FF2B5EF4-FFF2-40B4-BE49-F238E27FC236}">
              <a16:creationId xmlns:a16="http://schemas.microsoft.com/office/drawing/2014/main" id="{41844B8D-5061-4A1B-81EB-F31C495CB426}"/>
            </a:ext>
          </a:extLst>
        </xdr:cNvPr>
        <xdr:cNvSpPr/>
      </xdr:nvSpPr>
      <xdr:spPr>
        <a:xfrm>
          <a:off x="19458940" y="10316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69359</xdr:rowOff>
    </xdr:from>
    <xdr:ext cx="469744" cy="259045"/>
    <xdr:sp macro="" textlink="">
      <xdr:nvSpPr>
        <xdr:cNvPr id="604" name="【学校施設】&#10;一人当たり面積該当値テキスト">
          <a:extLst>
            <a:ext uri="{FF2B5EF4-FFF2-40B4-BE49-F238E27FC236}">
              <a16:creationId xmlns:a16="http://schemas.microsoft.com/office/drawing/2014/main" id="{17E7DAF4-A103-4570-A0CE-CD06A0900AA1}"/>
            </a:ext>
          </a:extLst>
        </xdr:cNvPr>
        <xdr:cNvSpPr txBox="1"/>
      </xdr:nvSpPr>
      <xdr:spPr>
        <a:xfrm>
          <a:off x="19547840" y="1029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99314</xdr:rowOff>
    </xdr:from>
    <xdr:to>
      <xdr:col>112</xdr:col>
      <xdr:colOff>38100</xdr:colOff>
      <xdr:row>62</xdr:row>
      <xdr:rowOff>29464</xdr:rowOff>
    </xdr:to>
    <xdr:sp macro="" textlink="">
      <xdr:nvSpPr>
        <xdr:cNvPr id="605" name="楕円 604">
          <a:extLst>
            <a:ext uri="{FF2B5EF4-FFF2-40B4-BE49-F238E27FC236}">
              <a16:creationId xmlns:a16="http://schemas.microsoft.com/office/drawing/2014/main" id="{35064CFE-6B5E-4565-86CE-8D1258446162}"/>
            </a:ext>
          </a:extLst>
        </xdr:cNvPr>
        <xdr:cNvSpPr/>
      </xdr:nvSpPr>
      <xdr:spPr>
        <a:xfrm>
          <a:off x="18735040" y="10325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141732</xdr:rowOff>
    </xdr:from>
    <xdr:to>
      <xdr:col>116</xdr:col>
      <xdr:colOff>63500</xdr:colOff>
      <xdr:row>61</xdr:row>
      <xdr:rowOff>150114</xdr:rowOff>
    </xdr:to>
    <xdr:cxnSp macro="">
      <xdr:nvCxnSpPr>
        <xdr:cNvPr id="606" name="直線コネクタ 605">
          <a:extLst>
            <a:ext uri="{FF2B5EF4-FFF2-40B4-BE49-F238E27FC236}">
              <a16:creationId xmlns:a16="http://schemas.microsoft.com/office/drawing/2014/main" id="{61B9E0C6-8A17-46C0-93CB-D2178E9732C4}"/>
            </a:ext>
          </a:extLst>
        </xdr:cNvPr>
        <xdr:cNvCxnSpPr/>
      </xdr:nvCxnSpPr>
      <xdr:spPr>
        <a:xfrm flipV="1">
          <a:off x="18778220" y="10367772"/>
          <a:ext cx="73152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104648</xdr:rowOff>
    </xdr:from>
    <xdr:to>
      <xdr:col>107</xdr:col>
      <xdr:colOff>101600</xdr:colOff>
      <xdr:row>62</xdr:row>
      <xdr:rowOff>34798</xdr:rowOff>
    </xdr:to>
    <xdr:sp macro="" textlink="">
      <xdr:nvSpPr>
        <xdr:cNvPr id="607" name="楕円 606">
          <a:extLst>
            <a:ext uri="{FF2B5EF4-FFF2-40B4-BE49-F238E27FC236}">
              <a16:creationId xmlns:a16="http://schemas.microsoft.com/office/drawing/2014/main" id="{37B35E4B-7CB4-4723-882C-32435A293AC7}"/>
            </a:ext>
          </a:extLst>
        </xdr:cNvPr>
        <xdr:cNvSpPr/>
      </xdr:nvSpPr>
      <xdr:spPr>
        <a:xfrm>
          <a:off x="17937480" y="10330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150114</xdr:rowOff>
    </xdr:from>
    <xdr:to>
      <xdr:col>111</xdr:col>
      <xdr:colOff>177800</xdr:colOff>
      <xdr:row>61</xdr:row>
      <xdr:rowOff>155448</xdr:rowOff>
    </xdr:to>
    <xdr:cxnSp macro="">
      <xdr:nvCxnSpPr>
        <xdr:cNvPr id="608" name="直線コネクタ 607">
          <a:extLst>
            <a:ext uri="{FF2B5EF4-FFF2-40B4-BE49-F238E27FC236}">
              <a16:creationId xmlns:a16="http://schemas.microsoft.com/office/drawing/2014/main" id="{7E1FB937-02E8-4C01-AA0B-43B2EF825EF7}"/>
            </a:ext>
          </a:extLst>
        </xdr:cNvPr>
        <xdr:cNvCxnSpPr/>
      </xdr:nvCxnSpPr>
      <xdr:spPr>
        <a:xfrm flipV="1">
          <a:off x="17988280" y="10376154"/>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114554</xdr:rowOff>
    </xdr:from>
    <xdr:to>
      <xdr:col>102</xdr:col>
      <xdr:colOff>165100</xdr:colOff>
      <xdr:row>62</xdr:row>
      <xdr:rowOff>44704</xdr:rowOff>
    </xdr:to>
    <xdr:sp macro="" textlink="">
      <xdr:nvSpPr>
        <xdr:cNvPr id="609" name="楕円 608">
          <a:extLst>
            <a:ext uri="{FF2B5EF4-FFF2-40B4-BE49-F238E27FC236}">
              <a16:creationId xmlns:a16="http://schemas.microsoft.com/office/drawing/2014/main" id="{E4D285A2-3FD4-43BB-87B6-48C79D23DFCB}"/>
            </a:ext>
          </a:extLst>
        </xdr:cNvPr>
        <xdr:cNvSpPr/>
      </xdr:nvSpPr>
      <xdr:spPr>
        <a:xfrm>
          <a:off x="17162780" y="10340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155448</xdr:rowOff>
    </xdr:from>
    <xdr:to>
      <xdr:col>107</xdr:col>
      <xdr:colOff>50800</xdr:colOff>
      <xdr:row>61</xdr:row>
      <xdr:rowOff>165354</xdr:rowOff>
    </xdr:to>
    <xdr:cxnSp macro="">
      <xdr:nvCxnSpPr>
        <xdr:cNvPr id="610" name="直線コネクタ 609">
          <a:extLst>
            <a:ext uri="{FF2B5EF4-FFF2-40B4-BE49-F238E27FC236}">
              <a16:creationId xmlns:a16="http://schemas.microsoft.com/office/drawing/2014/main" id="{DBC9DC0C-2019-4E14-98FC-BB82E2C55B7A}"/>
            </a:ext>
          </a:extLst>
        </xdr:cNvPr>
        <xdr:cNvCxnSpPr/>
      </xdr:nvCxnSpPr>
      <xdr:spPr>
        <a:xfrm flipV="1">
          <a:off x="17213580" y="10381488"/>
          <a:ext cx="7747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122936</xdr:rowOff>
    </xdr:from>
    <xdr:to>
      <xdr:col>98</xdr:col>
      <xdr:colOff>38100</xdr:colOff>
      <xdr:row>62</xdr:row>
      <xdr:rowOff>53086</xdr:rowOff>
    </xdr:to>
    <xdr:sp macro="" textlink="">
      <xdr:nvSpPr>
        <xdr:cNvPr id="611" name="楕円 610">
          <a:extLst>
            <a:ext uri="{FF2B5EF4-FFF2-40B4-BE49-F238E27FC236}">
              <a16:creationId xmlns:a16="http://schemas.microsoft.com/office/drawing/2014/main" id="{6341AB26-99B2-4AF5-BE2E-BCDD6B0790AB}"/>
            </a:ext>
          </a:extLst>
        </xdr:cNvPr>
        <xdr:cNvSpPr/>
      </xdr:nvSpPr>
      <xdr:spPr>
        <a:xfrm>
          <a:off x="16388080" y="103489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165354</xdr:rowOff>
    </xdr:from>
    <xdr:to>
      <xdr:col>102</xdr:col>
      <xdr:colOff>114300</xdr:colOff>
      <xdr:row>62</xdr:row>
      <xdr:rowOff>2286</xdr:rowOff>
    </xdr:to>
    <xdr:cxnSp macro="">
      <xdr:nvCxnSpPr>
        <xdr:cNvPr id="612" name="直線コネクタ 611">
          <a:extLst>
            <a:ext uri="{FF2B5EF4-FFF2-40B4-BE49-F238E27FC236}">
              <a16:creationId xmlns:a16="http://schemas.microsoft.com/office/drawing/2014/main" id="{2D619E70-2A0C-44B3-91A2-EE70095BDDF0}"/>
            </a:ext>
          </a:extLst>
        </xdr:cNvPr>
        <xdr:cNvCxnSpPr/>
      </xdr:nvCxnSpPr>
      <xdr:spPr>
        <a:xfrm flipV="1">
          <a:off x="16431260" y="1039139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3C6E0FB5-1160-4C9F-83F2-A71532959B24}"/>
            </a:ext>
          </a:extLst>
        </xdr:cNvPr>
        <xdr:cNvSpPr txBox="1"/>
      </xdr:nvSpPr>
      <xdr:spPr>
        <a:xfrm>
          <a:off x="18561127" y="1001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EEE783C8-DF6A-4F4E-A54F-270A5DA4C3BB}"/>
            </a:ext>
          </a:extLst>
        </xdr:cNvPr>
        <xdr:cNvSpPr txBox="1"/>
      </xdr:nvSpPr>
      <xdr:spPr>
        <a:xfrm>
          <a:off x="17776267" y="100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6A280EA0-0D7D-451E-AE95-144BE056F570}"/>
            </a:ext>
          </a:extLst>
        </xdr:cNvPr>
        <xdr:cNvSpPr txBox="1"/>
      </xdr:nvSpPr>
      <xdr:spPr>
        <a:xfrm>
          <a:off x="1700156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1F790E9F-B56D-45E4-A6C5-4728B6DEB2A1}"/>
            </a:ext>
          </a:extLst>
        </xdr:cNvPr>
        <xdr:cNvSpPr txBox="1"/>
      </xdr:nvSpPr>
      <xdr:spPr>
        <a:xfrm>
          <a:off x="162268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20591</xdr:rowOff>
    </xdr:from>
    <xdr:ext cx="469744" cy="259045"/>
    <xdr:sp macro="" textlink="">
      <xdr:nvSpPr>
        <xdr:cNvPr id="617" name="n_1mainValue【学校施設】&#10;一人当たり面積">
          <a:extLst>
            <a:ext uri="{FF2B5EF4-FFF2-40B4-BE49-F238E27FC236}">
              <a16:creationId xmlns:a16="http://schemas.microsoft.com/office/drawing/2014/main" id="{4803C5ED-2651-459D-A003-4D8AD53287E2}"/>
            </a:ext>
          </a:extLst>
        </xdr:cNvPr>
        <xdr:cNvSpPr txBox="1"/>
      </xdr:nvSpPr>
      <xdr:spPr>
        <a:xfrm>
          <a:off x="18561127" y="1041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25925</xdr:rowOff>
    </xdr:from>
    <xdr:ext cx="469744" cy="259045"/>
    <xdr:sp macro="" textlink="">
      <xdr:nvSpPr>
        <xdr:cNvPr id="618" name="n_2mainValue【学校施設】&#10;一人当たり面積">
          <a:extLst>
            <a:ext uri="{FF2B5EF4-FFF2-40B4-BE49-F238E27FC236}">
              <a16:creationId xmlns:a16="http://schemas.microsoft.com/office/drawing/2014/main" id="{4E4C9625-7F2C-45A1-93AC-C6D1C4D851D3}"/>
            </a:ext>
          </a:extLst>
        </xdr:cNvPr>
        <xdr:cNvSpPr txBox="1"/>
      </xdr:nvSpPr>
      <xdr:spPr>
        <a:xfrm>
          <a:off x="17776267" y="1041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35831</xdr:rowOff>
    </xdr:from>
    <xdr:ext cx="469744" cy="259045"/>
    <xdr:sp macro="" textlink="">
      <xdr:nvSpPr>
        <xdr:cNvPr id="619" name="n_3mainValue【学校施設】&#10;一人当たり面積">
          <a:extLst>
            <a:ext uri="{FF2B5EF4-FFF2-40B4-BE49-F238E27FC236}">
              <a16:creationId xmlns:a16="http://schemas.microsoft.com/office/drawing/2014/main" id="{1F0C799E-3FE9-4C32-B68E-E0A084ECA619}"/>
            </a:ext>
          </a:extLst>
        </xdr:cNvPr>
        <xdr:cNvSpPr txBox="1"/>
      </xdr:nvSpPr>
      <xdr:spPr>
        <a:xfrm>
          <a:off x="17001567" y="1042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44213</xdr:rowOff>
    </xdr:from>
    <xdr:ext cx="469744" cy="259045"/>
    <xdr:sp macro="" textlink="">
      <xdr:nvSpPr>
        <xdr:cNvPr id="620" name="n_4mainValue【学校施設】&#10;一人当たり面積">
          <a:extLst>
            <a:ext uri="{FF2B5EF4-FFF2-40B4-BE49-F238E27FC236}">
              <a16:creationId xmlns:a16="http://schemas.microsoft.com/office/drawing/2014/main" id="{AF81A530-4EFE-4B05-914D-911A8567E34E}"/>
            </a:ext>
          </a:extLst>
        </xdr:cNvPr>
        <xdr:cNvSpPr txBox="1"/>
      </xdr:nvSpPr>
      <xdr:spPr>
        <a:xfrm>
          <a:off x="16226867" y="1043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A97820AC-C19E-48A6-8BDE-419AEFAC599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5A0DDB6F-CB6D-4007-91E2-1182CA37D64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9D4A7A0-4A4A-45FC-B88C-8260738944A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A0E96E3D-4075-4C63-823E-5D78EA7F7CD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4EF6DDF7-0585-4801-B4DC-C8ADCD5C7E6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784296E-A8F3-4652-A689-E8E93EF02FE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F178E725-13F2-492F-A94F-C4AF394F3BA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6D7A9F2F-3BEC-4991-AE0A-C032AC4EA1A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29DEF05F-F8C7-4431-9771-900435B5192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90386784-3D43-4356-A1A9-6631376E033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9B7CEF5D-D4E4-4603-9F64-20EA3A5991E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75EE4E9D-5C2E-42F6-938D-17A12AD5945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D52408A7-1A91-42E4-8B36-4D547B7E974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2232172-7B56-40ED-A9BD-5EFB981F526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5B302A7-0D1D-4580-A6C2-71FC0F2AA1C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AAA5CAD6-267C-4903-9870-22E45EC7AB0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72C81E64-803B-41EE-B4D2-65CECC73918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99BF2209-BAB3-4962-A5D2-AA7D1CD193D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8B162CE0-9A97-4580-A265-4E00DEF90BE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720715E6-6398-4681-B856-8656E8C1EC4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3244393-B229-429E-B513-7FD26BA7C89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286CDC90-7A4B-4657-91C6-1519E4DD77E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E5D9E8CF-999E-4AD9-AC3A-7D6042E974D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CB82888-44C6-41BE-84EF-C37FA6BF82E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560D2F93-D6E2-47E7-9A95-CA65561F7FFC}"/>
            </a:ext>
          </a:extLst>
        </xdr:cNvPr>
        <xdr:cNvCxnSpPr/>
      </xdr:nvCxnSpPr>
      <xdr:spPr>
        <a:xfrm flipV="1">
          <a:off x="14375764" y="132207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58223386-37FC-4BFF-B579-342271198E6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5262154-631E-4C83-8E3F-914E540AF38C}"/>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E9BFFE7A-D598-42A6-B25B-9E6B2BD30CA4}"/>
            </a:ext>
          </a:extLst>
        </xdr:cNvPr>
        <xdr:cNvSpPr txBox="1"/>
      </xdr:nvSpPr>
      <xdr:spPr>
        <a:xfrm>
          <a:off x="14414500" y="1299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8D341495-494A-40FE-BDFF-E5C615C83A0B}"/>
            </a:ext>
          </a:extLst>
        </xdr:cNvPr>
        <xdr:cNvCxnSpPr/>
      </xdr:nvCxnSpPr>
      <xdr:spPr>
        <a:xfrm>
          <a:off x="142875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A1040D6E-CEE7-42ED-839C-DD4B09B15D2B}"/>
            </a:ext>
          </a:extLst>
        </xdr:cNvPr>
        <xdr:cNvSpPr txBox="1"/>
      </xdr:nvSpPr>
      <xdr:spPr>
        <a:xfrm>
          <a:off x="14414500" y="1392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62C5CBC9-7CAA-4A82-AC96-099B4175592F}"/>
            </a:ext>
          </a:extLst>
        </xdr:cNvPr>
        <xdr:cNvSpPr/>
      </xdr:nvSpPr>
      <xdr:spPr>
        <a:xfrm>
          <a:off x="14325600" y="139490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39EECE2F-8467-4DE7-84FF-C1BACE5F1207}"/>
            </a:ext>
          </a:extLst>
        </xdr:cNvPr>
        <xdr:cNvSpPr/>
      </xdr:nvSpPr>
      <xdr:spPr>
        <a:xfrm>
          <a:off x="1357884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574914D6-43C0-42DB-94DD-32D4F792EC90}"/>
            </a:ext>
          </a:extLst>
        </xdr:cNvPr>
        <xdr:cNvSpPr/>
      </xdr:nvSpPr>
      <xdr:spPr>
        <a:xfrm>
          <a:off x="1280414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9ABA3951-B539-4331-A95C-F2B25FD8CF29}"/>
            </a:ext>
          </a:extLst>
        </xdr:cNvPr>
        <xdr:cNvSpPr/>
      </xdr:nvSpPr>
      <xdr:spPr>
        <a:xfrm>
          <a:off x="1202944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67CB8FF8-6B3A-43B7-AC2F-A54702883C8C}"/>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A0DE5C8-0503-4360-97F1-F1C085360EE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86A11E7-6EAF-48DF-9242-480A288C0D1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A9350F1-F46C-473E-A827-BFB8564C85C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068B439-0EFF-42FB-9E3C-09871CA0C00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830842B-5031-45A1-8AD6-1C52C12D140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661" name="楕円 660">
          <a:extLst>
            <a:ext uri="{FF2B5EF4-FFF2-40B4-BE49-F238E27FC236}">
              <a16:creationId xmlns:a16="http://schemas.microsoft.com/office/drawing/2014/main" id="{1B893223-0CE9-4E84-9FF6-DC3C449A2F83}"/>
            </a:ext>
          </a:extLst>
        </xdr:cNvPr>
        <xdr:cNvSpPr/>
      </xdr:nvSpPr>
      <xdr:spPr>
        <a:xfrm>
          <a:off x="14325600" y="134480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59707</xdr:rowOff>
    </xdr:from>
    <xdr:ext cx="405111" cy="259045"/>
    <xdr:sp macro="" textlink="">
      <xdr:nvSpPr>
        <xdr:cNvPr id="662" name="【児童館】&#10;有形固定資産減価償却率該当値テキスト">
          <a:extLst>
            <a:ext uri="{FF2B5EF4-FFF2-40B4-BE49-F238E27FC236}">
              <a16:creationId xmlns:a16="http://schemas.microsoft.com/office/drawing/2014/main" id="{611E432B-FFEE-4BE2-B14C-7E2935D03C48}"/>
            </a:ext>
          </a:extLst>
        </xdr:cNvPr>
        <xdr:cNvSpPr txBox="1"/>
      </xdr:nvSpPr>
      <xdr:spPr>
        <a:xfrm>
          <a:off x="14414500" y="1330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160655</xdr:rowOff>
    </xdr:from>
    <xdr:to>
      <xdr:col>81</xdr:col>
      <xdr:colOff>101600</xdr:colOff>
      <xdr:row>80</xdr:row>
      <xdr:rowOff>90805</xdr:rowOff>
    </xdr:to>
    <xdr:sp macro="" textlink="">
      <xdr:nvSpPr>
        <xdr:cNvPr id="663" name="楕円 662">
          <a:extLst>
            <a:ext uri="{FF2B5EF4-FFF2-40B4-BE49-F238E27FC236}">
              <a16:creationId xmlns:a16="http://schemas.microsoft.com/office/drawing/2014/main" id="{AD9D1999-A8BC-4867-83FC-A957B88F0422}"/>
            </a:ext>
          </a:extLst>
        </xdr:cNvPr>
        <xdr:cNvSpPr/>
      </xdr:nvSpPr>
      <xdr:spPr>
        <a:xfrm>
          <a:off x="13578840" y="13404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40005</xdr:rowOff>
    </xdr:from>
    <xdr:to>
      <xdr:col>85</xdr:col>
      <xdr:colOff>127000</xdr:colOff>
      <xdr:row>80</xdr:row>
      <xdr:rowOff>87630</xdr:rowOff>
    </xdr:to>
    <xdr:cxnSp macro="">
      <xdr:nvCxnSpPr>
        <xdr:cNvPr id="664" name="直線コネクタ 663">
          <a:extLst>
            <a:ext uri="{FF2B5EF4-FFF2-40B4-BE49-F238E27FC236}">
              <a16:creationId xmlns:a16="http://schemas.microsoft.com/office/drawing/2014/main" id="{9BD47606-72FD-461B-AA63-EF7F758B2B2E}"/>
            </a:ext>
          </a:extLst>
        </xdr:cNvPr>
        <xdr:cNvCxnSpPr/>
      </xdr:nvCxnSpPr>
      <xdr:spPr>
        <a:xfrm>
          <a:off x="13629640" y="1345120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113030</xdr:rowOff>
    </xdr:from>
    <xdr:to>
      <xdr:col>76</xdr:col>
      <xdr:colOff>165100</xdr:colOff>
      <xdr:row>80</xdr:row>
      <xdr:rowOff>43180</xdr:rowOff>
    </xdr:to>
    <xdr:sp macro="" textlink="">
      <xdr:nvSpPr>
        <xdr:cNvPr id="665" name="楕円 664">
          <a:extLst>
            <a:ext uri="{FF2B5EF4-FFF2-40B4-BE49-F238E27FC236}">
              <a16:creationId xmlns:a16="http://schemas.microsoft.com/office/drawing/2014/main" id="{36B8C5E3-E2E4-4D21-A444-C287860B25C8}"/>
            </a:ext>
          </a:extLst>
        </xdr:cNvPr>
        <xdr:cNvSpPr/>
      </xdr:nvSpPr>
      <xdr:spPr>
        <a:xfrm>
          <a:off x="12804140" y="1335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163830</xdr:rowOff>
    </xdr:from>
    <xdr:to>
      <xdr:col>81</xdr:col>
      <xdr:colOff>50800</xdr:colOff>
      <xdr:row>80</xdr:row>
      <xdr:rowOff>40005</xdr:rowOff>
    </xdr:to>
    <xdr:cxnSp macro="">
      <xdr:nvCxnSpPr>
        <xdr:cNvPr id="666" name="直線コネクタ 665">
          <a:extLst>
            <a:ext uri="{FF2B5EF4-FFF2-40B4-BE49-F238E27FC236}">
              <a16:creationId xmlns:a16="http://schemas.microsoft.com/office/drawing/2014/main" id="{086B11CD-FC74-4917-A3A6-0D85168E7027}"/>
            </a:ext>
          </a:extLst>
        </xdr:cNvPr>
        <xdr:cNvCxnSpPr/>
      </xdr:nvCxnSpPr>
      <xdr:spPr>
        <a:xfrm>
          <a:off x="12854940" y="1340739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63500</xdr:rowOff>
    </xdr:from>
    <xdr:to>
      <xdr:col>72</xdr:col>
      <xdr:colOff>38100</xdr:colOff>
      <xdr:row>79</xdr:row>
      <xdr:rowOff>165100</xdr:rowOff>
    </xdr:to>
    <xdr:sp macro="" textlink="">
      <xdr:nvSpPr>
        <xdr:cNvPr id="667" name="楕円 666">
          <a:extLst>
            <a:ext uri="{FF2B5EF4-FFF2-40B4-BE49-F238E27FC236}">
              <a16:creationId xmlns:a16="http://schemas.microsoft.com/office/drawing/2014/main" id="{0009DD76-1592-4428-BCEB-C4B0E95253C3}"/>
            </a:ext>
          </a:extLst>
        </xdr:cNvPr>
        <xdr:cNvSpPr/>
      </xdr:nvSpPr>
      <xdr:spPr>
        <a:xfrm>
          <a:off x="12029440" y="13307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114300</xdr:rowOff>
    </xdr:from>
    <xdr:to>
      <xdr:col>76</xdr:col>
      <xdr:colOff>114300</xdr:colOff>
      <xdr:row>79</xdr:row>
      <xdr:rowOff>163830</xdr:rowOff>
    </xdr:to>
    <xdr:cxnSp macro="">
      <xdr:nvCxnSpPr>
        <xdr:cNvPr id="668" name="直線コネクタ 667">
          <a:extLst>
            <a:ext uri="{FF2B5EF4-FFF2-40B4-BE49-F238E27FC236}">
              <a16:creationId xmlns:a16="http://schemas.microsoft.com/office/drawing/2014/main" id="{266A2E6E-9A5E-418D-AAF9-969A0CDF206C}"/>
            </a:ext>
          </a:extLst>
        </xdr:cNvPr>
        <xdr:cNvCxnSpPr/>
      </xdr:nvCxnSpPr>
      <xdr:spPr>
        <a:xfrm>
          <a:off x="12072620" y="1335786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xdr:rowOff>
    </xdr:from>
    <xdr:to>
      <xdr:col>67</xdr:col>
      <xdr:colOff>101600</xdr:colOff>
      <xdr:row>79</xdr:row>
      <xdr:rowOff>117475</xdr:rowOff>
    </xdr:to>
    <xdr:sp macro="" textlink="">
      <xdr:nvSpPr>
        <xdr:cNvPr id="669" name="楕円 668">
          <a:extLst>
            <a:ext uri="{FF2B5EF4-FFF2-40B4-BE49-F238E27FC236}">
              <a16:creationId xmlns:a16="http://schemas.microsoft.com/office/drawing/2014/main" id="{58C41735-BEC7-4E86-B769-CD0C7AFE40F8}"/>
            </a:ext>
          </a:extLst>
        </xdr:cNvPr>
        <xdr:cNvSpPr/>
      </xdr:nvSpPr>
      <xdr:spPr>
        <a:xfrm>
          <a:off x="1123188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66675</xdr:rowOff>
    </xdr:from>
    <xdr:to>
      <xdr:col>71</xdr:col>
      <xdr:colOff>177800</xdr:colOff>
      <xdr:row>79</xdr:row>
      <xdr:rowOff>114300</xdr:rowOff>
    </xdr:to>
    <xdr:cxnSp macro="">
      <xdr:nvCxnSpPr>
        <xdr:cNvPr id="670" name="直線コネクタ 669">
          <a:extLst>
            <a:ext uri="{FF2B5EF4-FFF2-40B4-BE49-F238E27FC236}">
              <a16:creationId xmlns:a16="http://schemas.microsoft.com/office/drawing/2014/main" id="{B12D0DD0-A94E-4DAC-B14E-947E0993D156}"/>
            </a:ext>
          </a:extLst>
        </xdr:cNvPr>
        <xdr:cNvCxnSpPr/>
      </xdr:nvCxnSpPr>
      <xdr:spPr>
        <a:xfrm>
          <a:off x="11282680" y="1331023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5E8DF1AE-C921-4FBD-9298-CCBE0B24084C}"/>
            </a:ext>
          </a:extLst>
        </xdr:cNvPr>
        <xdr:cNvSpPr txBox="1"/>
      </xdr:nvSpPr>
      <xdr:spPr>
        <a:xfrm>
          <a:off x="134372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F189A18D-1452-4516-82FE-5771501AD440}"/>
            </a:ext>
          </a:extLst>
        </xdr:cNvPr>
        <xdr:cNvSpPr txBox="1"/>
      </xdr:nvSpPr>
      <xdr:spPr>
        <a:xfrm>
          <a:off x="126752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2483ED7B-7635-4D2B-861F-0C4A776D956F}"/>
            </a:ext>
          </a:extLst>
        </xdr:cNvPr>
        <xdr:cNvSpPr txBox="1"/>
      </xdr:nvSpPr>
      <xdr:spPr>
        <a:xfrm>
          <a:off x="11900544" y="14009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2674D65C-CFD4-460D-98FA-AC9A00C26671}"/>
            </a:ext>
          </a:extLst>
        </xdr:cNvPr>
        <xdr:cNvSpPr txBox="1"/>
      </xdr:nvSpPr>
      <xdr:spPr>
        <a:xfrm>
          <a:off x="1110298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107332</xdr:rowOff>
    </xdr:from>
    <xdr:ext cx="405111" cy="259045"/>
    <xdr:sp macro="" textlink="">
      <xdr:nvSpPr>
        <xdr:cNvPr id="675" name="n_1mainValue【児童館】&#10;有形固定資産減価償却率">
          <a:extLst>
            <a:ext uri="{FF2B5EF4-FFF2-40B4-BE49-F238E27FC236}">
              <a16:creationId xmlns:a16="http://schemas.microsoft.com/office/drawing/2014/main" id="{445FACB3-AFBF-4875-A851-ECA2B1B1E429}"/>
            </a:ext>
          </a:extLst>
        </xdr:cNvPr>
        <xdr:cNvSpPr txBox="1"/>
      </xdr:nvSpPr>
      <xdr:spPr>
        <a:xfrm>
          <a:off x="13437244" y="1318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59707</xdr:rowOff>
    </xdr:from>
    <xdr:ext cx="405111" cy="259045"/>
    <xdr:sp macro="" textlink="">
      <xdr:nvSpPr>
        <xdr:cNvPr id="676" name="n_2mainValue【児童館】&#10;有形固定資産減価償却率">
          <a:extLst>
            <a:ext uri="{FF2B5EF4-FFF2-40B4-BE49-F238E27FC236}">
              <a16:creationId xmlns:a16="http://schemas.microsoft.com/office/drawing/2014/main" id="{016FF321-595A-401D-B325-C80A5BFDD9CF}"/>
            </a:ext>
          </a:extLst>
        </xdr:cNvPr>
        <xdr:cNvSpPr txBox="1"/>
      </xdr:nvSpPr>
      <xdr:spPr>
        <a:xfrm>
          <a:off x="12675244" y="1313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10177</xdr:rowOff>
    </xdr:from>
    <xdr:ext cx="405111" cy="259045"/>
    <xdr:sp macro="" textlink="">
      <xdr:nvSpPr>
        <xdr:cNvPr id="677" name="n_3mainValue【児童館】&#10;有形固定資産減価償却率">
          <a:extLst>
            <a:ext uri="{FF2B5EF4-FFF2-40B4-BE49-F238E27FC236}">
              <a16:creationId xmlns:a16="http://schemas.microsoft.com/office/drawing/2014/main" id="{0019D75D-26B5-4CDB-A2CA-200081B39790}"/>
            </a:ext>
          </a:extLst>
        </xdr:cNvPr>
        <xdr:cNvSpPr txBox="1"/>
      </xdr:nvSpPr>
      <xdr:spPr>
        <a:xfrm>
          <a:off x="1190054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134002</xdr:rowOff>
    </xdr:from>
    <xdr:ext cx="405111" cy="259045"/>
    <xdr:sp macro="" textlink="">
      <xdr:nvSpPr>
        <xdr:cNvPr id="678" name="n_4mainValue【児童館】&#10;有形固定資産減価償却率">
          <a:extLst>
            <a:ext uri="{FF2B5EF4-FFF2-40B4-BE49-F238E27FC236}">
              <a16:creationId xmlns:a16="http://schemas.microsoft.com/office/drawing/2014/main" id="{BFCD8FC4-551C-4095-94F6-2B0E37834F0E}"/>
            </a:ext>
          </a:extLst>
        </xdr:cNvPr>
        <xdr:cNvSpPr txBox="1"/>
      </xdr:nvSpPr>
      <xdr:spPr>
        <a:xfrm>
          <a:off x="11102984"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950B6522-D816-42F4-9C58-734040C76F9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44DCE48-48DD-4DB8-8C2A-E212DD1E2A8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4F324E67-9A02-429A-8C10-7D548B978E0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888847B9-4387-4C62-879C-5A107BEDA6D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5C9D0233-5553-4547-8460-933D5B0D9C8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C37B47AE-DA23-405B-A09E-5ACE5A4993C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7827169B-84A1-4FEF-9ED5-E4216E1D009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33B7CE88-ADBC-4CD9-B47E-EC650610F67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3D919CDE-2B75-4F22-988A-7ECCDD1C6B4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45687F9-1613-4C9D-B0A6-4A47FDE5BCB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4C66A60B-2E37-4A9E-AD74-D0D4C8C3BCF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3A9120B-1C0D-41BD-A2FD-18609E69066B}"/>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DA8A4585-0653-49FB-AC59-D12ED051D34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D36AB1D2-628F-4D11-BDA7-45C511E9F83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EC005CC-EBF7-4BA2-A7FA-8E5B5020739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AE0B01EB-DBA1-49EB-A426-5BEF963CA5C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FC096B34-3FC1-4CDB-BEAB-D5E622D8EC6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44C866D9-B67F-42C3-A6BB-1CDC18A3DBE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958336DA-8179-4C18-8390-FF43E9E66CD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1611413-480E-4C23-8530-52D60CE4B9A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4C734F36-057F-4D4B-A63B-DF78EC65204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C5639169-7F48-4580-9AE1-C4FEDF806B9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5C8E4E61-C5F0-47CA-AD93-ED2A8AE722F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8AD38931-06DA-4558-816F-B2C627AB111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A00A5780-7AD4-4AAF-AF3C-BDB9BD30583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FB071C94-CE71-4D3A-B16F-96058C8932A4}"/>
            </a:ext>
          </a:extLst>
        </xdr:cNvPr>
        <xdr:cNvCxnSpPr/>
      </xdr:nvCxnSpPr>
      <xdr:spPr>
        <a:xfrm flipV="1">
          <a:off x="19509104" y="131140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F445DA1F-0735-4195-998D-A05F48694392}"/>
            </a:ext>
          </a:extLst>
        </xdr:cNvPr>
        <xdr:cNvSpPr txBox="1"/>
      </xdr:nvSpPr>
      <xdr:spPr>
        <a:xfrm>
          <a:off x="19547840"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FD4ECBAC-5817-452A-A7C4-2DD94A18456A}"/>
            </a:ext>
          </a:extLst>
        </xdr:cNvPr>
        <xdr:cNvCxnSpPr/>
      </xdr:nvCxnSpPr>
      <xdr:spPr>
        <a:xfrm>
          <a:off x="194437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1C204FE9-91B2-49EB-9E28-F81014D47980}"/>
            </a:ext>
          </a:extLst>
        </xdr:cNvPr>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7140EB78-0E45-40E4-A5D8-4E5E4D88F889}"/>
            </a:ext>
          </a:extLst>
        </xdr:cNvPr>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177FBDFC-E995-4979-A03B-BD95AC4349DF}"/>
            </a:ext>
          </a:extLst>
        </xdr:cNvPr>
        <xdr:cNvSpPr txBox="1"/>
      </xdr:nvSpPr>
      <xdr:spPr>
        <a:xfrm>
          <a:off x="19547840" y="13956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8309C2DD-E054-4C75-A796-A49352910091}"/>
            </a:ext>
          </a:extLst>
        </xdr:cNvPr>
        <xdr:cNvSpPr/>
      </xdr:nvSpPr>
      <xdr:spPr>
        <a:xfrm>
          <a:off x="1945894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E5A825F3-8850-4DAA-91CF-0FFBC3AB54F0}"/>
            </a:ext>
          </a:extLst>
        </xdr:cNvPr>
        <xdr:cNvSpPr/>
      </xdr:nvSpPr>
      <xdr:spPr>
        <a:xfrm>
          <a:off x="18735040" y="141180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6077D0BA-84F4-4F65-9751-D8571117BE96}"/>
            </a:ext>
          </a:extLst>
        </xdr:cNvPr>
        <xdr:cNvSpPr/>
      </xdr:nvSpPr>
      <xdr:spPr>
        <a:xfrm>
          <a:off x="1793748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DD89E91A-98E5-4A3B-A959-3FA65465D27C}"/>
            </a:ext>
          </a:extLst>
        </xdr:cNvPr>
        <xdr:cNvSpPr/>
      </xdr:nvSpPr>
      <xdr:spPr>
        <a:xfrm>
          <a:off x="1716278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69C878CD-D808-4401-81EA-6E63FBBA6DA8}"/>
            </a:ext>
          </a:extLst>
        </xdr:cNvPr>
        <xdr:cNvSpPr/>
      </xdr:nvSpPr>
      <xdr:spPr>
        <a:xfrm>
          <a:off x="1638808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1B8EDBE-B717-4CEA-9F31-F6D915DC31B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5BC1BDA-414C-4A5C-9339-6DD6739EDAD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D77BC08-D40D-4CBC-A257-17A106A0EBE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2495014-0C37-46D8-AB00-1F38CEE63D8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4C32147-31BC-4066-9E32-72D47073D5F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720" name="楕円 719">
          <a:extLst>
            <a:ext uri="{FF2B5EF4-FFF2-40B4-BE49-F238E27FC236}">
              <a16:creationId xmlns:a16="http://schemas.microsoft.com/office/drawing/2014/main" id="{E3E05608-8D0A-4B14-A613-98CB6843744A}"/>
            </a:ext>
          </a:extLst>
        </xdr:cNvPr>
        <xdr:cNvSpPr/>
      </xdr:nvSpPr>
      <xdr:spPr>
        <a:xfrm>
          <a:off x="1945894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39206</xdr:rowOff>
    </xdr:from>
    <xdr:ext cx="469744" cy="259045"/>
    <xdr:sp macro="" textlink="">
      <xdr:nvSpPr>
        <xdr:cNvPr id="721" name="【児童館】&#10;一人当たり面積該当値テキスト">
          <a:extLst>
            <a:ext uri="{FF2B5EF4-FFF2-40B4-BE49-F238E27FC236}">
              <a16:creationId xmlns:a16="http://schemas.microsoft.com/office/drawing/2014/main" id="{51712A5A-2636-4C94-979D-E7A2D4684CBE}"/>
            </a:ext>
          </a:extLst>
        </xdr:cNvPr>
        <xdr:cNvSpPr txBox="1"/>
      </xdr:nvSpPr>
      <xdr:spPr>
        <a:xfrm>
          <a:off x="19547840" y="1428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60779</xdr:rowOff>
    </xdr:from>
    <xdr:to>
      <xdr:col>112</xdr:col>
      <xdr:colOff>38100</xdr:colOff>
      <xdr:row>85</xdr:row>
      <xdr:rowOff>162379</xdr:rowOff>
    </xdr:to>
    <xdr:sp macro="" textlink="">
      <xdr:nvSpPr>
        <xdr:cNvPr id="722" name="楕円 721">
          <a:extLst>
            <a:ext uri="{FF2B5EF4-FFF2-40B4-BE49-F238E27FC236}">
              <a16:creationId xmlns:a16="http://schemas.microsoft.com/office/drawing/2014/main" id="{F374CE4B-DCDD-4110-A910-8DE8464548A4}"/>
            </a:ext>
          </a:extLst>
        </xdr:cNvPr>
        <xdr:cNvSpPr/>
      </xdr:nvSpPr>
      <xdr:spPr>
        <a:xfrm>
          <a:off x="18735040" y="14310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111579</xdr:rowOff>
    </xdr:to>
    <xdr:cxnSp macro="">
      <xdr:nvCxnSpPr>
        <xdr:cNvPr id="723" name="直線コネクタ 722">
          <a:extLst>
            <a:ext uri="{FF2B5EF4-FFF2-40B4-BE49-F238E27FC236}">
              <a16:creationId xmlns:a16="http://schemas.microsoft.com/office/drawing/2014/main" id="{EADF4FE5-F7EA-4FB7-89BC-43209211C114}"/>
            </a:ext>
          </a:extLst>
        </xdr:cNvPr>
        <xdr:cNvCxnSpPr/>
      </xdr:nvCxnSpPr>
      <xdr:spPr>
        <a:xfrm>
          <a:off x="18778220" y="143609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60779</xdr:rowOff>
    </xdr:from>
    <xdr:to>
      <xdr:col>107</xdr:col>
      <xdr:colOff>101600</xdr:colOff>
      <xdr:row>85</xdr:row>
      <xdr:rowOff>162379</xdr:rowOff>
    </xdr:to>
    <xdr:sp macro="" textlink="">
      <xdr:nvSpPr>
        <xdr:cNvPr id="724" name="楕円 723">
          <a:extLst>
            <a:ext uri="{FF2B5EF4-FFF2-40B4-BE49-F238E27FC236}">
              <a16:creationId xmlns:a16="http://schemas.microsoft.com/office/drawing/2014/main" id="{7ADD7D40-88AD-4A77-A080-6CC12809B418}"/>
            </a:ext>
          </a:extLst>
        </xdr:cNvPr>
        <xdr:cNvSpPr/>
      </xdr:nvSpPr>
      <xdr:spPr>
        <a:xfrm>
          <a:off x="1793748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85</xdr:row>
      <xdr:rowOff>111579</xdr:rowOff>
    </xdr:to>
    <xdr:cxnSp macro="">
      <xdr:nvCxnSpPr>
        <xdr:cNvPr id="725" name="直線コネクタ 724">
          <a:extLst>
            <a:ext uri="{FF2B5EF4-FFF2-40B4-BE49-F238E27FC236}">
              <a16:creationId xmlns:a16="http://schemas.microsoft.com/office/drawing/2014/main" id="{EE7AEC00-7327-4F3E-AF33-C1E36832917E}"/>
            </a:ext>
          </a:extLst>
        </xdr:cNvPr>
        <xdr:cNvCxnSpPr/>
      </xdr:nvCxnSpPr>
      <xdr:spPr>
        <a:xfrm>
          <a:off x="17988280" y="143609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726" name="楕円 725">
          <a:extLst>
            <a:ext uri="{FF2B5EF4-FFF2-40B4-BE49-F238E27FC236}">
              <a16:creationId xmlns:a16="http://schemas.microsoft.com/office/drawing/2014/main" id="{4C9738D3-AA10-4DBF-B285-421EC0AF841F}"/>
            </a:ext>
          </a:extLst>
        </xdr:cNvPr>
        <xdr:cNvSpPr/>
      </xdr:nvSpPr>
      <xdr:spPr>
        <a:xfrm>
          <a:off x="1716278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111579</xdr:rowOff>
    </xdr:to>
    <xdr:cxnSp macro="">
      <xdr:nvCxnSpPr>
        <xdr:cNvPr id="727" name="直線コネクタ 726">
          <a:extLst>
            <a:ext uri="{FF2B5EF4-FFF2-40B4-BE49-F238E27FC236}">
              <a16:creationId xmlns:a16="http://schemas.microsoft.com/office/drawing/2014/main" id="{5BA1514A-C7FE-416B-BFF1-A235B06A5733}"/>
            </a:ext>
          </a:extLst>
        </xdr:cNvPr>
        <xdr:cNvCxnSpPr/>
      </xdr:nvCxnSpPr>
      <xdr:spPr>
        <a:xfrm>
          <a:off x="17213580" y="143609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728" name="楕円 727">
          <a:extLst>
            <a:ext uri="{FF2B5EF4-FFF2-40B4-BE49-F238E27FC236}">
              <a16:creationId xmlns:a16="http://schemas.microsoft.com/office/drawing/2014/main" id="{9C18E85D-AF5E-4633-8061-5DA3D5C5E521}"/>
            </a:ext>
          </a:extLst>
        </xdr:cNvPr>
        <xdr:cNvSpPr/>
      </xdr:nvSpPr>
      <xdr:spPr>
        <a:xfrm>
          <a:off x="16388080" y="14310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111579</xdr:rowOff>
    </xdr:to>
    <xdr:cxnSp macro="">
      <xdr:nvCxnSpPr>
        <xdr:cNvPr id="729" name="直線コネクタ 728">
          <a:extLst>
            <a:ext uri="{FF2B5EF4-FFF2-40B4-BE49-F238E27FC236}">
              <a16:creationId xmlns:a16="http://schemas.microsoft.com/office/drawing/2014/main" id="{65B79BD2-A847-4D75-A1E7-D7DCACB1BC0C}"/>
            </a:ext>
          </a:extLst>
        </xdr:cNvPr>
        <xdr:cNvCxnSpPr/>
      </xdr:nvCxnSpPr>
      <xdr:spPr>
        <a:xfrm>
          <a:off x="16431260" y="143609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51E1B158-0C93-4B37-8676-746B85CD8DBE}"/>
            </a:ext>
          </a:extLst>
        </xdr:cNvPr>
        <xdr:cNvSpPr txBox="1"/>
      </xdr:nvSpPr>
      <xdr:spPr>
        <a:xfrm>
          <a:off x="1856112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CA5EAC9F-73AC-4A90-9A2D-704C9C030AC1}"/>
            </a:ext>
          </a:extLst>
        </xdr:cNvPr>
        <xdr:cNvSpPr txBox="1"/>
      </xdr:nvSpPr>
      <xdr:spPr>
        <a:xfrm>
          <a:off x="1777626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DD14DC7F-A282-4CBD-B1CC-4A0E491F723C}"/>
            </a:ext>
          </a:extLst>
        </xdr:cNvPr>
        <xdr:cNvSpPr txBox="1"/>
      </xdr:nvSpPr>
      <xdr:spPr>
        <a:xfrm>
          <a:off x="17001567" y="1391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4BEBCAD0-6BB2-4BA9-99B7-5B9AE7AE3E84}"/>
            </a:ext>
          </a:extLst>
        </xdr:cNvPr>
        <xdr:cNvSpPr txBox="1"/>
      </xdr:nvSpPr>
      <xdr:spPr>
        <a:xfrm>
          <a:off x="16226867" y="139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153506</xdr:rowOff>
    </xdr:from>
    <xdr:ext cx="469744" cy="259045"/>
    <xdr:sp macro="" textlink="">
      <xdr:nvSpPr>
        <xdr:cNvPr id="734" name="n_1mainValue【児童館】&#10;一人当たり面積">
          <a:extLst>
            <a:ext uri="{FF2B5EF4-FFF2-40B4-BE49-F238E27FC236}">
              <a16:creationId xmlns:a16="http://schemas.microsoft.com/office/drawing/2014/main" id="{FB610508-0424-49EA-9DE4-8054C7DFECCC}"/>
            </a:ext>
          </a:extLst>
        </xdr:cNvPr>
        <xdr:cNvSpPr txBox="1"/>
      </xdr:nvSpPr>
      <xdr:spPr>
        <a:xfrm>
          <a:off x="185611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735" name="n_2mainValue【児童館】&#10;一人当たり面積">
          <a:extLst>
            <a:ext uri="{FF2B5EF4-FFF2-40B4-BE49-F238E27FC236}">
              <a16:creationId xmlns:a16="http://schemas.microsoft.com/office/drawing/2014/main" id="{7C773725-F139-4CC0-838D-C30E493A5E36}"/>
            </a:ext>
          </a:extLst>
        </xdr:cNvPr>
        <xdr:cNvSpPr txBox="1"/>
      </xdr:nvSpPr>
      <xdr:spPr>
        <a:xfrm>
          <a:off x="177762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736" name="n_3mainValue【児童館】&#10;一人当たり面積">
          <a:extLst>
            <a:ext uri="{FF2B5EF4-FFF2-40B4-BE49-F238E27FC236}">
              <a16:creationId xmlns:a16="http://schemas.microsoft.com/office/drawing/2014/main" id="{7958FA12-950E-4312-AD62-0DDF0FECA6F3}"/>
            </a:ext>
          </a:extLst>
        </xdr:cNvPr>
        <xdr:cNvSpPr txBox="1"/>
      </xdr:nvSpPr>
      <xdr:spPr>
        <a:xfrm>
          <a:off x="170015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737" name="n_4mainValue【児童館】&#10;一人当たり面積">
          <a:extLst>
            <a:ext uri="{FF2B5EF4-FFF2-40B4-BE49-F238E27FC236}">
              <a16:creationId xmlns:a16="http://schemas.microsoft.com/office/drawing/2014/main" id="{5186D33A-47D7-4F9F-8819-297292191EC2}"/>
            </a:ext>
          </a:extLst>
        </xdr:cNvPr>
        <xdr:cNvSpPr txBox="1"/>
      </xdr:nvSpPr>
      <xdr:spPr>
        <a:xfrm>
          <a:off x="162268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3880F8F8-21D7-46A8-95A9-F4353978630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4A7750B-08D5-49A7-97A8-DD03525F2EB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DD1EA291-06FF-4210-BB6F-324818D4319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653262DE-3A3E-4942-9713-769438AFD93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C13439F0-ECA2-4294-AFBE-ED7DF2F6FE3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77F803B4-60D1-4969-AF6E-67B619F3915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78476F05-E7F2-4320-B5CB-34BD0BA1535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95D66B51-B4CE-4EA8-84CC-691BD711B18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3BE0EC48-7F35-4E33-82EC-073A55F4998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7440086-F1C8-47FE-9794-C4170C5A626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81CAD306-7320-4923-9408-1312733D094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88959142-352A-4A27-8676-EC4415B1406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B78099A3-006E-42E1-B394-858BE4CA648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CA770E6F-9CA4-4EA7-9476-F7A89A36108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1977ABE3-169A-4B5A-8633-A4567D6B2A7D}"/>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85378B8C-5A5B-4A04-85D1-8E26157A174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1BBC2EDA-4354-4B4C-AE65-C39DD72AFDCF}"/>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DC1FD0A7-7AF7-48FA-991D-290DE5D6C278}"/>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3BB2E750-D243-4570-9926-06A6E72BB9F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9D70E768-D7ED-4E07-90E5-0BBA282635F8}"/>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9D90AC0B-6B7D-4AF0-B723-BACC0C9C1C3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A9AD539C-9895-4D59-9B6B-BB2A426AB50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396173E8-DE14-4431-812C-2082B2240A3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99315C78-9A38-40D8-A017-F9723AD3241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E803169E-A3F2-485B-B817-A2D4DAAE4A43}"/>
            </a:ext>
          </a:extLst>
        </xdr:cNvPr>
        <xdr:cNvCxnSpPr/>
      </xdr:nvCxnSpPr>
      <xdr:spPr>
        <a:xfrm flipV="1">
          <a:off x="14375764" y="16758285"/>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9884153D-50AA-403F-976C-E63AE264E933}"/>
            </a:ext>
          </a:extLst>
        </xdr:cNvPr>
        <xdr:cNvSpPr txBox="1"/>
      </xdr:nvSpPr>
      <xdr:spPr>
        <a:xfrm>
          <a:off x="14414500" y="180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F32E212-095E-4AB1-B7EA-20E0F62457F2}"/>
            </a:ext>
          </a:extLst>
        </xdr:cNvPr>
        <xdr:cNvCxnSpPr/>
      </xdr:nvCxnSpPr>
      <xdr:spPr>
        <a:xfrm>
          <a:off x="14287500" y="18095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BCF6B4A6-1801-4E9A-8780-C03DB39253BD}"/>
            </a:ext>
          </a:extLst>
        </xdr:cNvPr>
        <xdr:cNvSpPr txBox="1"/>
      </xdr:nvSpPr>
      <xdr:spPr>
        <a:xfrm>
          <a:off x="14414500" y="1653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1C0582C5-0E82-40A9-8A10-CB9F92A56BDE}"/>
            </a:ext>
          </a:extLst>
        </xdr:cNvPr>
        <xdr:cNvCxnSpPr/>
      </xdr:nvCxnSpPr>
      <xdr:spPr>
        <a:xfrm>
          <a:off x="14287500" y="1675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33B4FA91-38D0-4F74-B620-80789E27D413}"/>
            </a:ext>
          </a:extLst>
        </xdr:cNvPr>
        <xdr:cNvSpPr txBox="1"/>
      </xdr:nvSpPr>
      <xdr:spPr>
        <a:xfrm>
          <a:off x="14414500" y="1750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58AB1F6D-C819-47EE-BF1C-72FB1D592D17}"/>
            </a:ext>
          </a:extLst>
        </xdr:cNvPr>
        <xdr:cNvSpPr/>
      </xdr:nvSpPr>
      <xdr:spPr>
        <a:xfrm>
          <a:off x="14325600" y="17524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538C9445-BDF0-4697-BC76-1F8849D1C40F}"/>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55A6ED82-9B09-4BF4-ABB5-06DAEC8BA3B3}"/>
            </a:ext>
          </a:extLst>
        </xdr:cNvPr>
        <xdr:cNvSpPr/>
      </xdr:nvSpPr>
      <xdr:spPr>
        <a:xfrm>
          <a:off x="128041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CC4F1BA3-E99A-4B1C-BA15-E0F32F605580}"/>
            </a:ext>
          </a:extLst>
        </xdr:cNvPr>
        <xdr:cNvSpPr/>
      </xdr:nvSpPr>
      <xdr:spPr>
        <a:xfrm>
          <a:off x="12029440" y="17475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F9D3DCAC-7C6C-4CAD-BBCF-BD2F9135F225}"/>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EF006C5-8F64-4813-B572-EBBC5277C55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F7EA449-267E-4D1D-BCEC-13932404485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80AF383-12AA-46E6-8E90-D6B602B0B1D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F5BBAB6-2109-41C0-9FE7-2753031348D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9C21577-9C6F-4DE5-864D-E1F1C0B8978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135889</xdr:rowOff>
    </xdr:from>
    <xdr:to>
      <xdr:col>85</xdr:col>
      <xdr:colOff>177800</xdr:colOff>
      <xdr:row>103</xdr:row>
      <xdr:rowOff>66039</xdr:rowOff>
    </xdr:to>
    <xdr:sp macro="" textlink="">
      <xdr:nvSpPr>
        <xdr:cNvPr id="778" name="楕円 777">
          <a:extLst>
            <a:ext uri="{FF2B5EF4-FFF2-40B4-BE49-F238E27FC236}">
              <a16:creationId xmlns:a16="http://schemas.microsoft.com/office/drawing/2014/main" id="{630E9C6A-1F02-46EE-B4CA-4086C09CB54D}"/>
            </a:ext>
          </a:extLst>
        </xdr:cNvPr>
        <xdr:cNvSpPr/>
      </xdr:nvSpPr>
      <xdr:spPr>
        <a:xfrm>
          <a:off x="14325600" y="1723516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158766</xdr:rowOff>
    </xdr:from>
    <xdr:ext cx="405111" cy="259045"/>
    <xdr:sp macro="" textlink="">
      <xdr:nvSpPr>
        <xdr:cNvPr id="779" name="【公民館】&#10;有形固定資産減価償却率該当値テキスト">
          <a:extLst>
            <a:ext uri="{FF2B5EF4-FFF2-40B4-BE49-F238E27FC236}">
              <a16:creationId xmlns:a16="http://schemas.microsoft.com/office/drawing/2014/main" id="{AB3DCE58-A84D-4181-89E5-E10908F74AB7}"/>
            </a:ext>
          </a:extLst>
        </xdr:cNvPr>
        <xdr:cNvSpPr txBox="1"/>
      </xdr:nvSpPr>
      <xdr:spPr>
        <a:xfrm>
          <a:off x="14414500" y="1709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86361</xdr:rowOff>
    </xdr:from>
    <xdr:to>
      <xdr:col>81</xdr:col>
      <xdr:colOff>101600</xdr:colOff>
      <xdr:row>103</xdr:row>
      <xdr:rowOff>16511</xdr:rowOff>
    </xdr:to>
    <xdr:sp macro="" textlink="">
      <xdr:nvSpPr>
        <xdr:cNvPr id="780" name="楕円 779">
          <a:extLst>
            <a:ext uri="{FF2B5EF4-FFF2-40B4-BE49-F238E27FC236}">
              <a16:creationId xmlns:a16="http://schemas.microsoft.com/office/drawing/2014/main" id="{59744372-9C06-41DC-93E5-5D114D9299C4}"/>
            </a:ext>
          </a:extLst>
        </xdr:cNvPr>
        <xdr:cNvSpPr/>
      </xdr:nvSpPr>
      <xdr:spPr>
        <a:xfrm>
          <a:off x="13578840" y="17185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137161</xdr:rowOff>
    </xdr:from>
    <xdr:to>
      <xdr:col>85</xdr:col>
      <xdr:colOff>127000</xdr:colOff>
      <xdr:row>103</xdr:row>
      <xdr:rowOff>15239</xdr:rowOff>
    </xdr:to>
    <xdr:cxnSp macro="">
      <xdr:nvCxnSpPr>
        <xdr:cNvPr id="781" name="直線コネクタ 780">
          <a:extLst>
            <a:ext uri="{FF2B5EF4-FFF2-40B4-BE49-F238E27FC236}">
              <a16:creationId xmlns:a16="http://schemas.microsoft.com/office/drawing/2014/main" id="{AC3EFAD9-BA33-45EC-8822-A29AF811E51D}"/>
            </a:ext>
          </a:extLst>
        </xdr:cNvPr>
        <xdr:cNvCxnSpPr/>
      </xdr:nvCxnSpPr>
      <xdr:spPr>
        <a:xfrm>
          <a:off x="13629640" y="17236441"/>
          <a:ext cx="74676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44450</xdr:rowOff>
    </xdr:from>
    <xdr:to>
      <xdr:col>76</xdr:col>
      <xdr:colOff>165100</xdr:colOff>
      <xdr:row>102</xdr:row>
      <xdr:rowOff>146050</xdr:rowOff>
    </xdr:to>
    <xdr:sp macro="" textlink="">
      <xdr:nvSpPr>
        <xdr:cNvPr id="782" name="楕円 781">
          <a:extLst>
            <a:ext uri="{FF2B5EF4-FFF2-40B4-BE49-F238E27FC236}">
              <a16:creationId xmlns:a16="http://schemas.microsoft.com/office/drawing/2014/main" id="{29605BD5-4492-43E9-AADB-3B2ECCD4A317}"/>
            </a:ext>
          </a:extLst>
        </xdr:cNvPr>
        <xdr:cNvSpPr/>
      </xdr:nvSpPr>
      <xdr:spPr>
        <a:xfrm>
          <a:off x="12804140" y="1714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95250</xdr:rowOff>
    </xdr:from>
    <xdr:to>
      <xdr:col>81</xdr:col>
      <xdr:colOff>50800</xdr:colOff>
      <xdr:row>102</xdr:row>
      <xdr:rowOff>137161</xdr:rowOff>
    </xdr:to>
    <xdr:cxnSp macro="">
      <xdr:nvCxnSpPr>
        <xdr:cNvPr id="783" name="直線コネクタ 782">
          <a:extLst>
            <a:ext uri="{FF2B5EF4-FFF2-40B4-BE49-F238E27FC236}">
              <a16:creationId xmlns:a16="http://schemas.microsoft.com/office/drawing/2014/main" id="{70985768-F3F8-4220-8F7F-FF6AE5C3E6C5}"/>
            </a:ext>
          </a:extLst>
        </xdr:cNvPr>
        <xdr:cNvCxnSpPr/>
      </xdr:nvCxnSpPr>
      <xdr:spPr>
        <a:xfrm>
          <a:off x="12854940" y="1719453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170180</xdr:rowOff>
    </xdr:from>
    <xdr:to>
      <xdr:col>72</xdr:col>
      <xdr:colOff>38100</xdr:colOff>
      <xdr:row>102</xdr:row>
      <xdr:rowOff>100330</xdr:rowOff>
    </xdr:to>
    <xdr:sp macro="" textlink="">
      <xdr:nvSpPr>
        <xdr:cNvPr id="784" name="楕円 783">
          <a:extLst>
            <a:ext uri="{FF2B5EF4-FFF2-40B4-BE49-F238E27FC236}">
              <a16:creationId xmlns:a16="http://schemas.microsoft.com/office/drawing/2014/main" id="{E2405073-553A-460B-BCAE-ED077A4BFA81}"/>
            </a:ext>
          </a:extLst>
        </xdr:cNvPr>
        <xdr:cNvSpPr/>
      </xdr:nvSpPr>
      <xdr:spPr>
        <a:xfrm>
          <a:off x="12029440" y="17101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49530</xdr:rowOff>
    </xdr:from>
    <xdr:to>
      <xdr:col>76</xdr:col>
      <xdr:colOff>114300</xdr:colOff>
      <xdr:row>102</xdr:row>
      <xdr:rowOff>95250</xdr:rowOff>
    </xdr:to>
    <xdr:cxnSp macro="">
      <xdr:nvCxnSpPr>
        <xdr:cNvPr id="785" name="直線コネクタ 784">
          <a:extLst>
            <a:ext uri="{FF2B5EF4-FFF2-40B4-BE49-F238E27FC236}">
              <a16:creationId xmlns:a16="http://schemas.microsoft.com/office/drawing/2014/main" id="{E26E0B82-324E-4667-A2FC-8086AA57A7DB}"/>
            </a:ext>
          </a:extLst>
        </xdr:cNvPr>
        <xdr:cNvCxnSpPr/>
      </xdr:nvCxnSpPr>
      <xdr:spPr>
        <a:xfrm>
          <a:off x="12072620" y="1714881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122555</xdr:rowOff>
    </xdr:from>
    <xdr:to>
      <xdr:col>67</xdr:col>
      <xdr:colOff>101600</xdr:colOff>
      <xdr:row>102</xdr:row>
      <xdr:rowOff>52705</xdr:rowOff>
    </xdr:to>
    <xdr:sp macro="" textlink="">
      <xdr:nvSpPr>
        <xdr:cNvPr id="786" name="楕円 785">
          <a:extLst>
            <a:ext uri="{FF2B5EF4-FFF2-40B4-BE49-F238E27FC236}">
              <a16:creationId xmlns:a16="http://schemas.microsoft.com/office/drawing/2014/main" id="{B6C8ED1D-9F12-453F-B3EC-EA5541FAC84D}"/>
            </a:ext>
          </a:extLst>
        </xdr:cNvPr>
        <xdr:cNvSpPr/>
      </xdr:nvSpPr>
      <xdr:spPr>
        <a:xfrm>
          <a:off x="11231880" y="17054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1905</xdr:rowOff>
    </xdr:from>
    <xdr:to>
      <xdr:col>71</xdr:col>
      <xdr:colOff>177800</xdr:colOff>
      <xdr:row>102</xdr:row>
      <xdr:rowOff>49530</xdr:rowOff>
    </xdr:to>
    <xdr:cxnSp macro="">
      <xdr:nvCxnSpPr>
        <xdr:cNvPr id="787" name="直線コネクタ 786">
          <a:extLst>
            <a:ext uri="{FF2B5EF4-FFF2-40B4-BE49-F238E27FC236}">
              <a16:creationId xmlns:a16="http://schemas.microsoft.com/office/drawing/2014/main" id="{7EA510F3-EA63-41E1-9AAD-A7BE7233DA11}"/>
            </a:ext>
          </a:extLst>
        </xdr:cNvPr>
        <xdr:cNvCxnSpPr/>
      </xdr:nvCxnSpPr>
      <xdr:spPr>
        <a:xfrm>
          <a:off x="11282680" y="1710118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DF06DAE9-78AF-4A85-9BA7-1D33F761527D}"/>
            </a:ext>
          </a:extLst>
        </xdr:cNvPr>
        <xdr:cNvSpPr txBox="1"/>
      </xdr:nvSpPr>
      <xdr:spPr>
        <a:xfrm>
          <a:off x="13437244" y="176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AE26334D-FCAE-4385-BEB3-A7720C9445EF}"/>
            </a:ext>
          </a:extLst>
        </xdr:cNvPr>
        <xdr:cNvSpPr txBox="1"/>
      </xdr:nvSpPr>
      <xdr:spPr>
        <a:xfrm>
          <a:off x="1267524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1C46B879-6003-40A1-8289-FB848CA63150}"/>
            </a:ext>
          </a:extLst>
        </xdr:cNvPr>
        <xdr:cNvSpPr txBox="1"/>
      </xdr:nvSpPr>
      <xdr:spPr>
        <a:xfrm>
          <a:off x="11900544" y="17567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747CC2E5-9C79-4C28-8979-E634E621550A}"/>
            </a:ext>
          </a:extLst>
        </xdr:cNvPr>
        <xdr:cNvSpPr txBox="1"/>
      </xdr:nvSpPr>
      <xdr:spPr>
        <a:xfrm>
          <a:off x="1110298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33038</xdr:rowOff>
    </xdr:from>
    <xdr:ext cx="405111" cy="259045"/>
    <xdr:sp macro="" textlink="">
      <xdr:nvSpPr>
        <xdr:cNvPr id="792" name="n_1mainValue【公民館】&#10;有形固定資産減価償却率">
          <a:extLst>
            <a:ext uri="{FF2B5EF4-FFF2-40B4-BE49-F238E27FC236}">
              <a16:creationId xmlns:a16="http://schemas.microsoft.com/office/drawing/2014/main" id="{4455523C-1F57-4DD3-8BB5-7F55DCF75579}"/>
            </a:ext>
          </a:extLst>
        </xdr:cNvPr>
        <xdr:cNvSpPr txBox="1"/>
      </xdr:nvSpPr>
      <xdr:spPr>
        <a:xfrm>
          <a:off x="13437244" y="1696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162577</xdr:rowOff>
    </xdr:from>
    <xdr:ext cx="405111" cy="259045"/>
    <xdr:sp macro="" textlink="">
      <xdr:nvSpPr>
        <xdr:cNvPr id="793" name="n_2mainValue【公民館】&#10;有形固定資産減価償却率">
          <a:extLst>
            <a:ext uri="{FF2B5EF4-FFF2-40B4-BE49-F238E27FC236}">
              <a16:creationId xmlns:a16="http://schemas.microsoft.com/office/drawing/2014/main" id="{446F8FD0-F05C-4D83-85B4-C7CD22011DE9}"/>
            </a:ext>
          </a:extLst>
        </xdr:cNvPr>
        <xdr:cNvSpPr txBox="1"/>
      </xdr:nvSpPr>
      <xdr:spPr>
        <a:xfrm>
          <a:off x="1267524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116857</xdr:rowOff>
    </xdr:from>
    <xdr:ext cx="405111" cy="259045"/>
    <xdr:sp macro="" textlink="">
      <xdr:nvSpPr>
        <xdr:cNvPr id="794" name="n_3mainValue【公民館】&#10;有形固定資産減価償却率">
          <a:extLst>
            <a:ext uri="{FF2B5EF4-FFF2-40B4-BE49-F238E27FC236}">
              <a16:creationId xmlns:a16="http://schemas.microsoft.com/office/drawing/2014/main" id="{0BD7FD8F-5825-4EF8-8368-8DCB88C6FFDE}"/>
            </a:ext>
          </a:extLst>
        </xdr:cNvPr>
        <xdr:cNvSpPr txBox="1"/>
      </xdr:nvSpPr>
      <xdr:spPr>
        <a:xfrm>
          <a:off x="11900544" y="1688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69232</xdr:rowOff>
    </xdr:from>
    <xdr:ext cx="405111" cy="259045"/>
    <xdr:sp macro="" textlink="">
      <xdr:nvSpPr>
        <xdr:cNvPr id="795" name="n_4mainValue【公民館】&#10;有形固定資産減価償却率">
          <a:extLst>
            <a:ext uri="{FF2B5EF4-FFF2-40B4-BE49-F238E27FC236}">
              <a16:creationId xmlns:a16="http://schemas.microsoft.com/office/drawing/2014/main" id="{9591875F-DE47-4F43-A4FA-E66B3B770320}"/>
            </a:ext>
          </a:extLst>
        </xdr:cNvPr>
        <xdr:cNvSpPr txBox="1"/>
      </xdr:nvSpPr>
      <xdr:spPr>
        <a:xfrm>
          <a:off x="11102984" y="1683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4C82F77C-3665-490F-9CE8-0072F417212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32D0CEE3-55F6-44A8-8038-3A257C18293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C3D697D2-DEF8-405B-822E-A41EF063824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24D372BF-A47A-4386-A6BB-4BB71944282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EA228CB1-C167-4DDE-944D-8E2220FEE76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A33FCBA6-6896-4785-9BF2-9C94D9C4CB7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80486C2D-587C-43AB-9F8F-607A0F5BD17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D2263FDA-E3B0-428B-A212-250B0906C2A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8FBB7C10-E014-4A84-8BC5-A0C30DEC312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CB62038A-9BE5-4CD8-A2C5-FF89C393722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FD60F500-F4ED-44E6-B5D4-B3DD3374863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437A0F5F-A3EA-458A-B5B8-AB377AA166F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C28022F2-2D29-4319-824B-9323CFDEE6A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40F6FAD6-CA65-46B1-A997-2D59677C28F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EE024FA6-FBF3-42BA-865B-6B596B8296C8}"/>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F3750D98-6766-48BC-B6D7-DF1EAE493ED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19540A22-B39D-4078-97F8-BB35E611FC6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472AE947-8FBA-41B5-BD65-E79AE0BABB5B}"/>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B01D75E3-68DB-4F1C-94EC-AA7496E4267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E32FC220-8384-4E7E-8FB3-425C40FBDB5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BE93C01C-F658-412F-B5C7-82CA0C180FF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2762CB33-D7E0-4A5B-B5AE-2F131E2CE549}"/>
            </a:ext>
          </a:extLst>
        </xdr:cNvPr>
        <xdr:cNvCxnSpPr/>
      </xdr:nvCxnSpPr>
      <xdr:spPr>
        <a:xfrm flipV="1">
          <a:off x="19509104" y="16801337"/>
          <a:ext cx="0" cy="136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C5406DF9-3A5E-413C-A71A-7AD4D3471403}"/>
            </a:ext>
          </a:extLst>
        </xdr:cNvPr>
        <xdr:cNvSpPr txBox="1"/>
      </xdr:nvSpPr>
      <xdr:spPr>
        <a:xfrm>
          <a:off x="19547840" y="181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3DDCA1BF-952B-44CE-9CFB-7B00713F075A}"/>
            </a:ext>
          </a:extLst>
        </xdr:cNvPr>
        <xdr:cNvCxnSpPr/>
      </xdr:nvCxnSpPr>
      <xdr:spPr>
        <a:xfrm>
          <a:off x="194437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7DB181D9-786A-40AF-BB26-E375C1440B91}"/>
            </a:ext>
          </a:extLst>
        </xdr:cNvPr>
        <xdr:cNvSpPr txBox="1"/>
      </xdr:nvSpPr>
      <xdr:spPr>
        <a:xfrm>
          <a:off x="19547840" y="1658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CC3C44E6-70A6-4619-B99E-AD147FECB918}"/>
            </a:ext>
          </a:extLst>
        </xdr:cNvPr>
        <xdr:cNvCxnSpPr/>
      </xdr:nvCxnSpPr>
      <xdr:spPr>
        <a:xfrm>
          <a:off x="19443700" y="16801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D994B80D-B4D3-42E2-922B-0F6557443391}"/>
            </a:ext>
          </a:extLst>
        </xdr:cNvPr>
        <xdr:cNvSpPr txBox="1"/>
      </xdr:nvSpPr>
      <xdr:spPr>
        <a:xfrm>
          <a:off x="19547840" y="17645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3D78856-1644-4C2D-9B85-9C6CE07BB4AE}"/>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21231AC-B6A7-47D3-BCBE-3FA4258C3476}"/>
            </a:ext>
          </a:extLst>
        </xdr:cNvPr>
        <xdr:cNvSpPr/>
      </xdr:nvSpPr>
      <xdr:spPr>
        <a:xfrm>
          <a:off x="187350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718B9415-9CEA-4A07-B9E6-529FE8FB1E11}"/>
            </a:ext>
          </a:extLst>
        </xdr:cNvPr>
        <xdr:cNvSpPr/>
      </xdr:nvSpPr>
      <xdr:spPr>
        <a:xfrm>
          <a:off x="179374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285CB3E7-B149-4524-B98F-668BE5F99909}"/>
            </a:ext>
          </a:extLst>
        </xdr:cNvPr>
        <xdr:cNvSpPr/>
      </xdr:nvSpPr>
      <xdr:spPr>
        <a:xfrm>
          <a:off x="171627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31930B39-5DD6-42CF-AACC-CDB20272536B}"/>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DDF00EA-497C-4EB8-96E2-D3155E128CB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4F372AD-4E58-46D9-8A1A-750952E9171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E1A707D-A184-4606-A3E2-FD537744C0D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3F2B6BA-2824-4005-8584-66425DF90EC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ECDFC75-969F-4A60-8016-AB8D4C06DDF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833" name="楕円 832">
          <a:extLst>
            <a:ext uri="{FF2B5EF4-FFF2-40B4-BE49-F238E27FC236}">
              <a16:creationId xmlns:a16="http://schemas.microsoft.com/office/drawing/2014/main" id="{0FAA29ED-8BEE-4023-9095-A77CA4EBC346}"/>
            </a:ext>
          </a:extLst>
        </xdr:cNvPr>
        <xdr:cNvSpPr/>
      </xdr:nvSpPr>
      <xdr:spPr>
        <a:xfrm>
          <a:off x="19458940" y="1809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834" name="【公民館】&#10;一人当たり面積該当値テキスト">
          <a:extLst>
            <a:ext uri="{FF2B5EF4-FFF2-40B4-BE49-F238E27FC236}">
              <a16:creationId xmlns:a16="http://schemas.microsoft.com/office/drawing/2014/main" id="{5E5671FE-F915-45F3-9BD4-DDB5569BA0BD}"/>
            </a:ext>
          </a:extLst>
        </xdr:cNvPr>
        <xdr:cNvSpPr txBox="1"/>
      </xdr:nvSpPr>
      <xdr:spPr>
        <a:xfrm>
          <a:off x="19547840" y="1800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155702</xdr:rowOff>
    </xdr:from>
    <xdr:to>
      <xdr:col>112</xdr:col>
      <xdr:colOff>38100</xdr:colOff>
      <xdr:row>108</xdr:row>
      <xdr:rowOff>85852</xdr:rowOff>
    </xdr:to>
    <xdr:sp macro="" textlink="">
      <xdr:nvSpPr>
        <xdr:cNvPr id="835" name="楕円 834">
          <a:extLst>
            <a:ext uri="{FF2B5EF4-FFF2-40B4-BE49-F238E27FC236}">
              <a16:creationId xmlns:a16="http://schemas.microsoft.com/office/drawing/2014/main" id="{F9C2B255-77C9-42EB-97DA-76686BB5DDC2}"/>
            </a:ext>
          </a:extLst>
        </xdr:cNvPr>
        <xdr:cNvSpPr/>
      </xdr:nvSpPr>
      <xdr:spPr>
        <a:xfrm>
          <a:off x="18735040" y="1809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35052</xdr:rowOff>
    </xdr:to>
    <xdr:cxnSp macro="">
      <xdr:nvCxnSpPr>
        <xdr:cNvPr id="836" name="直線コネクタ 835">
          <a:extLst>
            <a:ext uri="{FF2B5EF4-FFF2-40B4-BE49-F238E27FC236}">
              <a16:creationId xmlns:a16="http://schemas.microsoft.com/office/drawing/2014/main" id="{E0EA66EC-F74F-478E-81DA-2BBE1B603F78}"/>
            </a:ext>
          </a:extLst>
        </xdr:cNvPr>
        <xdr:cNvCxnSpPr/>
      </xdr:nvCxnSpPr>
      <xdr:spPr>
        <a:xfrm>
          <a:off x="18778220" y="1814017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155702</xdr:rowOff>
    </xdr:from>
    <xdr:to>
      <xdr:col>107</xdr:col>
      <xdr:colOff>101600</xdr:colOff>
      <xdr:row>108</xdr:row>
      <xdr:rowOff>85852</xdr:rowOff>
    </xdr:to>
    <xdr:sp macro="" textlink="">
      <xdr:nvSpPr>
        <xdr:cNvPr id="837" name="楕円 836">
          <a:extLst>
            <a:ext uri="{FF2B5EF4-FFF2-40B4-BE49-F238E27FC236}">
              <a16:creationId xmlns:a16="http://schemas.microsoft.com/office/drawing/2014/main" id="{F4516E47-D546-4A45-B007-C6D44D43D96B}"/>
            </a:ext>
          </a:extLst>
        </xdr:cNvPr>
        <xdr:cNvSpPr/>
      </xdr:nvSpPr>
      <xdr:spPr>
        <a:xfrm>
          <a:off x="17937480" y="1809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35052</xdr:rowOff>
    </xdr:from>
    <xdr:to>
      <xdr:col>111</xdr:col>
      <xdr:colOff>177800</xdr:colOff>
      <xdr:row>108</xdr:row>
      <xdr:rowOff>35052</xdr:rowOff>
    </xdr:to>
    <xdr:cxnSp macro="">
      <xdr:nvCxnSpPr>
        <xdr:cNvPr id="838" name="直線コネクタ 837">
          <a:extLst>
            <a:ext uri="{FF2B5EF4-FFF2-40B4-BE49-F238E27FC236}">
              <a16:creationId xmlns:a16="http://schemas.microsoft.com/office/drawing/2014/main" id="{AE336A56-476D-4A0D-8114-37CBE9FADEC3}"/>
            </a:ext>
          </a:extLst>
        </xdr:cNvPr>
        <xdr:cNvCxnSpPr/>
      </xdr:nvCxnSpPr>
      <xdr:spPr>
        <a:xfrm>
          <a:off x="17988280" y="1814017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155702</xdr:rowOff>
    </xdr:from>
    <xdr:to>
      <xdr:col>102</xdr:col>
      <xdr:colOff>165100</xdr:colOff>
      <xdr:row>108</xdr:row>
      <xdr:rowOff>85852</xdr:rowOff>
    </xdr:to>
    <xdr:sp macro="" textlink="">
      <xdr:nvSpPr>
        <xdr:cNvPr id="839" name="楕円 838">
          <a:extLst>
            <a:ext uri="{FF2B5EF4-FFF2-40B4-BE49-F238E27FC236}">
              <a16:creationId xmlns:a16="http://schemas.microsoft.com/office/drawing/2014/main" id="{516D477A-572C-46EC-AD99-61AC5D6092E9}"/>
            </a:ext>
          </a:extLst>
        </xdr:cNvPr>
        <xdr:cNvSpPr/>
      </xdr:nvSpPr>
      <xdr:spPr>
        <a:xfrm>
          <a:off x="17162780" y="1809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35052</xdr:rowOff>
    </xdr:from>
    <xdr:to>
      <xdr:col>107</xdr:col>
      <xdr:colOff>50800</xdr:colOff>
      <xdr:row>108</xdr:row>
      <xdr:rowOff>35052</xdr:rowOff>
    </xdr:to>
    <xdr:cxnSp macro="">
      <xdr:nvCxnSpPr>
        <xdr:cNvPr id="840" name="直線コネクタ 839">
          <a:extLst>
            <a:ext uri="{FF2B5EF4-FFF2-40B4-BE49-F238E27FC236}">
              <a16:creationId xmlns:a16="http://schemas.microsoft.com/office/drawing/2014/main" id="{ACC817C8-95EC-42FB-965B-689D5ED76D8B}"/>
            </a:ext>
          </a:extLst>
        </xdr:cNvPr>
        <xdr:cNvCxnSpPr/>
      </xdr:nvCxnSpPr>
      <xdr:spPr>
        <a:xfrm>
          <a:off x="17213580" y="1814017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155702</xdr:rowOff>
    </xdr:from>
    <xdr:to>
      <xdr:col>98</xdr:col>
      <xdr:colOff>38100</xdr:colOff>
      <xdr:row>108</xdr:row>
      <xdr:rowOff>85852</xdr:rowOff>
    </xdr:to>
    <xdr:sp macro="" textlink="">
      <xdr:nvSpPr>
        <xdr:cNvPr id="841" name="楕円 840">
          <a:extLst>
            <a:ext uri="{FF2B5EF4-FFF2-40B4-BE49-F238E27FC236}">
              <a16:creationId xmlns:a16="http://schemas.microsoft.com/office/drawing/2014/main" id="{B7BB0D6C-D3D7-4DEB-8497-849AB3A4B56A}"/>
            </a:ext>
          </a:extLst>
        </xdr:cNvPr>
        <xdr:cNvSpPr/>
      </xdr:nvSpPr>
      <xdr:spPr>
        <a:xfrm>
          <a:off x="16388080" y="1809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35052</xdr:rowOff>
    </xdr:from>
    <xdr:to>
      <xdr:col>102</xdr:col>
      <xdr:colOff>114300</xdr:colOff>
      <xdr:row>108</xdr:row>
      <xdr:rowOff>35052</xdr:rowOff>
    </xdr:to>
    <xdr:cxnSp macro="">
      <xdr:nvCxnSpPr>
        <xdr:cNvPr id="842" name="直線コネクタ 841">
          <a:extLst>
            <a:ext uri="{FF2B5EF4-FFF2-40B4-BE49-F238E27FC236}">
              <a16:creationId xmlns:a16="http://schemas.microsoft.com/office/drawing/2014/main" id="{22016104-13AE-4528-B23A-B55BA89235ED}"/>
            </a:ext>
          </a:extLst>
        </xdr:cNvPr>
        <xdr:cNvCxnSpPr/>
      </xdr:nvCxnSpPr>
      <xdr:spPr>
        <a:xfrm>
          <a:off x="16431260" y="1814017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05EFF0F7-963E-4255-B6FD-F024A179F65E}"/>
            </a:ext>
          </a:extLst>
        </xdr:cNvPr>
        <xdr:cNvSpPr txBox="1"/>
      </xdr:nvSpPr>
      <xdr:spPr>
        <a:xfrm>
          <a:off x="185611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43E997CE-8D7A-445E-8EF1-D6169783063B}"/>
            </a:ext>
          </a:extLst>
        </xdr:cNvPr>
        <xdr:cNvSpPr txBox="1"/>
      </xdr:nvSpPr>
      <xdr:spPr>
        <a:xfrm>
          <a:off x="177762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84432E52-AB6D-409F-BE90-9A24A0B5FC2F}"/>
            </a:ext>
          </a:extLst>
        </xdr:cNvPr>
        <xdr:cNvSpPr txBox="1"/>
      </xdr:nvSpPr>
      <xdr:spPr>
        <a:xfrm>
          <a:off x="170015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C4B99647-C0FB-4388-B557-914E79EBA77E}"/>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76979</xdr:rowOff>
    </xdr:from>
    <xdr:ext cx="469744" cy="259045"/>
    <xdr:sp macro="" textlink="">
      <xdr:nvSpPr>
        <xdr:cNvPr id="847" name="n_1mainValue【公民館】&#10;一人当たり面積">
          <a:extLst>
            <a:ext uri="{FF2B5EF4-FFF2-40B4-BE49-F238E27FC236}">
              <a16:creationId xmlns:a16="http://schemas.microsoft.com/office/drawing/2014/main" id="{D21BF7DF-A1F1-4F80-903A-CB1BEF68DA14}"/>
            </a:ext>
          </a:extLst>
        </xdr:cNvPr>
        <xdr:cNvSpPr txBox="1"/>
      </xdr:nvSpPr>
      <xdr:spPr>
        <a:xfrm>
          <a:off x="185611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76979</xdr:rowOff>
    </xdr:from>
    <xdr:ext cx="469744" cy="259045"/>
    <xdr:sp macro="" textlink="">
      <xdr:nvSpPr>
        <xdr:cNvPr id="848" name="n_2mainValue【公民館】&#10;一人当たり面積">
          <a:extLst>
            <a:ext uri="{FF2B5EF4-FFF2-40B4-BE49-F238E27FC236}">
              <a16:creationId xmlns:a16="http://schemas.microsoft.com/office/drawing/2014/main" id="{B1C910F3-AB71-45A5-BE8A-3D65855DBFAD}"/>
            </a:ext>
          </a:extLst>
        </xdr:cNvPr>
        <xdr:cNvSpPr txBox="1"/>
      </xdr:nvSpPr>
      <xdr:spPr>
        <a:xfrm>
          <a:off x="1777626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76979</xdr:rowOff>
    </xdr:from>
    <xdr:ext cx="469744" cy="259045"/>
    <xdr:sp macro="" textlink="">
      <xdr:nvSpPr>
        <xdr:cNvPr id="849" name="n_3mainValue【公民館】&#10;一人当たり面積">
          <a:extLst>
            <a:ext uri="{FF2B5EF4-FFF2-40B4-BE49-F238E27FC236}">
              <a16:creationId xmlns:a16="http://schemas.microsoft.com/office/drawing/2014/main" id="{808EDB59-15BA-4F36-9A6C-2AB1A5F8FE4F}"/>
            </a:ext>
          </a:extLst>
        </xdr:cNvPr>
        <xdr:cNvSpPr txBox="1"/>
      </xdr:nvSpPr>
      <xdr:spPr>
        <a:xfrm>
          <a:off x="1700156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76979</xdr:rowOff>
    </xdr:from>
    <xdr:ext cx="469744" cy="259045"/>
    <xdr:sp macro="" textlink="">
      <xdr:nvSpPr>
        <xdr:cNvPr id="850" name="n_4mainValue【公民館】&#10;一人当たり面積">
          <a:extLst>
            <a:ext uri="{FF2B5EF4-FFF2-40B4-BE49-F238E27FC236}">
              <a16:creationId xmlns:a16="http://schemas.microsoft.com/office/drawing/2014/main" id="{EFBC09FE-E1FB-4C13-BBC1-B08769FAFC29}"/>
            </a:ext>
          </a:extLst>
        </xdr:cNvPr>
        <xdr:cNvSpPr txBox="1"/>
      </xdr:nvSpPr>
      <xdr:spPr>
        <a:xfrm>
          <a:off x="1622686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7C2C2365-C5C3-49E6-962A-B64672CAB9B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EDE0FBF2-6505-44CB-A424-CA28605A4A3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C3121BB1-6268-4AC6-93B5-ED2EE9C9C14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本市の公共建築物及びインフラ施設の多くは、市制施行の昭和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年までにかけて一斉に整備をしており、整備後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年以上が経過しているため、有形固定資産減価償却率が６割以上の施設類型が多いと考えられる。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有形固定資産減価償却率は、全国・愛知県・類似団体の平均と比較するとやや高めの傾向があり、全国的に見て、本市は施設の老朽化が進んでいる。特に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の有形固定資産減価償却率は、７割を超えているが、「知多市公営住宅等長寿命化計画」に基づき、計画的な修繕を確実に実施することで長寿命化を図る。同様に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も、７割近くとなっているが、「知多市学校施設の長寿命化計画」に基づき、長寿命化できるものは長寿命化し、適切に改修、建替えするとともに、教育環境の質的改善も考慮しながら、これに要するコストの縮減と平準化を図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の有形固定資産減価償却率も、７割近くとなっているが、「知多市保育所等再整備計画</a:t>
          </a:r>
          <a:r>
            <a:rPr kumimoji="1" lang="en-US" altLang="ja-JP" sz="1300">
              <a:latin typeface="ＭＳ Ｐゴシック" panose="020B0600070205080204" pitchFamily="50" charset="-128"/>
              <a:ea typeface="ＭＳ Ｐゴシック" panose="020B0600070205080204" pitchFamily="50" charset="-128"/>
            </a:rPr>
            <a:t>2020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2025</a:t>
          </a:r>
          <a:r>
            <a:rPr kumimoji="1" lang="ja-JP" altLang="en-US" sz="1300">
              <a:latin typeface="ＭＳ Ｐゴシック" panose="020B0600070205080204" pitchFamily="50" charset="-128"/>
              <a:ea typeface="ＭＳ Ｐゴシック" panose="020B0600070205080204" pitchFamily="50" charset="-128"/>
            </a:rPr>
            <a:t>年度改訂）」に基づき、民間事業者の活用も含めた再整備を実施する。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の一人当たり延長、</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の一人当たり有形固定資産（償却資産）額、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の一人当たり面積は、類似団体と比較すると低いことがわかる。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の一人当たり面積は、類似団体と比較するとやや高いことがわかる。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60E412-5AFC-432F-B251-2AC95FC7CF3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86B50C-53BA-43ED-BB36-7FFB6658583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033265-03F4-4C62-806B-CD3A5904948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AC4FD6-7D11-4EE1-B2E8-C49C5F0DD13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5480D9-571C-41C8-9832-B12783FE120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5C999E-8B79-4672-AB3E-5E2EDC5428D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81A45F-0DA1-4DC9-8331-4785F641B61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76FDAE-A86E-449E-A750-A841F134FA0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797216-F199-4D16-9E20-F06A94DC47E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3A41DF-2667-48C2-8F85-D2FB6BD043B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83,017
80,610
45.90
34,360,606
32,825,779
1,455,473
18,809,133
14,236,971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3DBE88-80EF-4081-9917-61BA85CBCDC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ADB735-74F4-4F10-BF29-FA23FF37277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5031AC-344B-4097-BCB1-7B0B17F625F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7EFFDF-E0BB-46E2-93F4-AC6E35BB0A9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523473-B3B7-44CC-8D7C-8BC91EA4096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720028-666E-4DD0-8E1B-5553C6E2C83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5C98EF-2EF9-41B3-8288-221140F7BBE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85D72B9-4FB9-4DAB-ABA8-E15B2F2083A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A0C2E6-1165-498E-9BF9-9CB0FA2853A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A2FCCF-3B5D-42BD-B471-C7D94B44802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8661A8-E3BB-48CE-BF2B-ACBCAABF2FC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7E0AEC-0B36-41E5-8255-F9727FBAB5E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C090F8-569D-4A65-BB46-D8C99518694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17B394-7742-4777-AE76-C240B4E884A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7BC6C6-093B-431F-82AC-3867B611EDA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F92B4FE-17B4-4555-85DB-DF1ECE32009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40FC37-4948-4458-B580-C05AE0C039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148808-2E54-4112-867D-A2A5A4EECF8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668EE1-DFBD-4478-8C63-961BC1E5B98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3E5AD9-B2B8-42DB-AE5E-7A12D5BAB36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C4D310-96CF-4E59-8058-CD6C682AA14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9FEB8C-8F2F-4FBD-908A-F06FD3594B7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0035BA-95DE-4279-B258-61E185BDBD6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3BE648-500C-4CFF-8985-C93C66AB08B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9EC05C-BA57-4B61-9A67-BC8BBDD72F1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5C1062-FBE7-4125-B26F-1647728A28F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92C5981-3AE2-425C-ADF1-2E940875A26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5C1062-C755-474D-BEAD-52F64CA1519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C33A3C-FFD8-4247-9243-F66454683C7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B7C3B4-1A36-407F-ABE1-03E92E2052E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BC2605-6918-4867-AD91-4DFAF248BBE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6527C4F-D211-401D-99ED-22D01E34E67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5BACC25-0C28-44C4-9F51-B4B7AAD80B8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CFB49C3-E98D-460A-A146-6AA084310F5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764C453-9995-49A9-83E1-936FB6A175E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CA708E-D5A8-4393-B666-6A6775F16BA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CF10FF3-3417-46FF-9F81-1D782C5DDE61}"/>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DEB79AB-E107-4CCE-A6AD-386D299BAF7A}"/>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4C5409C-BA2D-4EFD-B651-F2D29DAB360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DDC8E4A-0DDB-4F6A-B2A1-006C46BC862C}"/>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0C233AE-C74F-4A4A-8B38-1D766333259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86531A2-6B58-4D25-B066-2A6069E3FBD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1C96D0D-2C59-490D-B433-C3A3E187D03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FE10304-DD4C-43A3-9850-AA8D0798072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91ED119-E8F9-4D98-B06C-B99AB699C34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D9E4EA9-B9C7-4AAF-AA59-0A9A4B86347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36BFC90D-0F44-445E-9BCA-2D71C53EB069}"/>
            </a:ext>
          </a:extLst>
        </xdr:cNvPr>
        <xdr:cNvCxnSpPr/>
      </xdr:nvCxnSpPr>
      <xdr:spPr>
        <a:xfrm flipV="1">
          <a:off x="4086225" y="564587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23D93124-A5DB-4AFD-BD86-BB296A8886A4}"/>
            </a:ext>
          </a:extLst>
        </xdr:cNvPr>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1B649A6A-03EF-4DB7-A663-300B1CC619B2}"/>
            </a:ext>
          </a:extLst>
        </xdr:cNvPr>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646080B9-2423-4B05-9C01-D15FF3F0CB2F}"/>
            </a:ext>
          </a:extLst>
        </xdr:cNvPr>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83198B49-DCEC-4F0A-8D08-419E7CA8AB14}"/>
            </a:ext>
          </a:extLst>
        </xdr:cNvPr>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A94148E1-7673-44B9-983B-2FBFB2A5EACF}"/>
            </a:ext>
          </a:extLst>
        </xdr:cNvPr>
        <xdr:cNvSpPr txBox="1"/>
      </xdr:nvSpPr>
      <xdr:spPr>
        <a:xfrm>
          <a:off x="4124960" y="617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650B9804-7FE1-40C0-A6E4-91C8BE428D39}"/>
            </a:ext>
          </a:extLst>
        </xdr:cNvPr>
        <xdr:cNvSpPr/>
      </xdr:nvSpPr>
      <xdr:spPr>
        <a:xfrm>
          <a:off x="4036060" y="632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4D9C28C4-C3E9-4335-9365-DCF94C97ABEB}"/>
            </a:ext>
          </a:extLst>
        </xdr:cNvPr>
        <xdr:cNvSpPr/>
      </xdr:nvSpPr>
      <xdr:spPr>
        <a:xfrm>
          <a:off x="3312160" y="626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168E8FF-D112-47C5-97EC-25A258AB7FDA}"/>
            </a:ext>
          </a:extLst>
        </xdr:cNvPr>
        <xdr:cNvSpPr/>
      </xdr:nvSpPr>
      <xdr:spPr>
        <a:xfrm>
          <a:off x="25146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1021488-FA27-48F7-B569-F87BA6B68653}"/>
            </a:ext>
          </a:extLst>
        </xdr:cNvPr>
        <xdr:cNvSpPr/>
      </xdr:nvSpPr>
      <xdr:spPr>
        <a:xfrm>
          <a:off x="1739900" y="624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60CB9A93-753C-4CA3-9E6F-9B384E87775E}"/>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2297C13-F4A4-42B5-A5D8-7BEB9B53C13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E617E8-87E2-4D8B-9633-1A709BE2251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E355D6-466B-4855-9AE5-EB34334DD88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8EDE41-5107-446A-A6CE-D0ED0B432A4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AFC00A2-FAA1-4327-87F4-5B7288F696A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95613</xdr:rowOff>
    </xdr:from>
    <xdr:to>
      <xdr:col>24</xdr:col>
      <xdr:colOff>114300</xdr:colOff>
      <xdr:row>41</xdr:row>
      <xdr:rowOff>25763</xdr:rowOff>
    </xdr:to>
    <xdr:sp macro="" textlink="">
      <xdr:nvSpPr>
        <xdr:cNvPr id="74" name="楕円 73">
          <a:extLst>
            <a:ext uri="{FF2B5EF4-FFF2-40B4-BE49-F238E27FC236}">
              <a16:creationId xmlns:a16="http://schemas.microsoft.com/office/drawing/2014/main" id="{719E51A3-A600-44B6-98E9-53F0627F9B97}"/>
            </a:ext>
          </a:extLst>
        </xdr:cNvPr>
        <xdr:cNvSpPr/>
      </xdr:nvSpPr>
      <xdr:spPr>
        <a:xfrm>
          <a:off x="4036060" y="6801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74040</xdr:rowOff>
    </xdr:from>
    <xdr:ext cx="405111" cy="259045"/>
    <xdr:sp macro="" textlink="">
      <xdr:nvSpPr>
        <xdr:cNvPr id="75" name="【図書館】&#10;有形固定資産減価償却率該当値テキスト">
          <a:extLst>
            <a:ext uri="{FF2B5EF4-FFF2-40B4-BE49-F238E27FC236}">
              <a16:creationId xmlns:a16="http://schemas.microsoft.com/office/drawing/2014/main" id="{59607A22-1D41-4D51-9BC2-4A1FC95A287B}"/>
            </a:ext>
          </a:extLst>
        </xdr:cNvPr>
        <xdr:cNvSpPr txBox="1"/>
      </xdr:nvSpPr>
      <xdr:spPr>
        <a:xfrm>
          <a:off x="4124960" y="677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54791</xdr:rowOff>
    </xdr:from>
    <xdr:to>
      <xdr:col>20</xdr:col>
      <xdr:colOff>38100</xdr:colOff>
      <xdr:row>40</xdr:row>
      <xdr:rowOff>156391</xdr:rowOff>
    </xdr:to>
    <xdr:sp macro="" textlink="">
      <xdr:nvSpPr>
        <xdr:cNvPr id="76" name="楕円 75">
          <a:extLst>
            <a:ext uri="{FF2B5EF4-FFF2-40B4-BE49-F238E27FC236}">
              <a16:creationId xmlns:a16="http://schemas.microsoft.com/office/drawing/2014/main" id="{B54E396A-4B78-4D9B-BDF0-346AAB3BF716}"/>
            </a:ext>
          </a:extLst>
        </xdr:cNvPr>
        <xdr:cNvSpPr/>
      </xdr:nvSpPr>
      <xdr:spPr>
        <a:xfrm>
          <a:off x="3312160" y="6760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105591</xdr:rowOff>
    </xdr:from>
    <xdr:to>
      <xdr:col>24</xdr:col>
      <xdr:colOff>63500</xdr:colOff>
      <xdr:row>40</xdr:row>
      <xdr:rowOff>146413</xdr:rowOff>
    </xdr:to>
    <xdr:cxnSp macro="">
      <xdr:nvCxnSpPr>
        <xdr:cNvPr id="77" name="直線コネクタ 76">
          <a:extLst>
            <a:ext uri="{FF2B5EF4-FFF2-40B4-BE49-F238E27FC236}">
              <a16:creationId xmlns:a16="http://schemas.microsoft.com/office/drawing/2014/main" id="{8828924E-11B6-4E01-B33F-D60C74A361B7}"/>
            </a:ext>
          </a:extLst>
        </xdr:cNvPr>
        <xdr:cNvCxnSpPr/>
      </xdr:nvCxnSpPr>
      <xdr:spPr>
        <a:xfrm>
          <a:off x="3355340" y="6811191"/>
          <a:ext cx="7315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110309</xdr:rowOff>
    </xdr:from>
    <xdr:to>
      <xdr:col>15</xdr:col>
      <xdr:colOff>101600</xdr:colOff>
      <xdr:row>41</xdr:row>
      <xdr:rowOff>40459</xdr:rowOff>
    </xdr:to>
    <xdr:sp macro="" textlink="">
      <xdr:nvSpPr>
        <xdr:cNvPr id="78" name="楕円 77">
          <a:extLst>
            <a:ext uri="{FF2B5EF4-FFF2-40B4-BE49-F238E27FC236}">
              <a16:creationId xmlns:a16="http://schemas.microsoft.com/office/drawing/2014/main" id="{785A3D5F-87B1-43BC-BBF1-1CF608B10BF8}"/>
            </a:ext>
          </a:extLst>
        </xdr:cNvPr>
        <xdr:cNvSpPr/>
      </xdr:nvSpPr>
      <xdr:spPr>
        <a:xfrm>
          <a:off x="2514600" y="6815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105591</xdr:rowOff>
    </xdr:from>
    <xdr:to>
      <xdr:col>19</xdr:col>
      <xdr:colOff>177800</xdr:colOff>
      <xdr:row>40</xdr:row>
      <xdr:rowOff>161109</xdr:rowOff>
    </xdr:to>
    <xdr:cxnSp macro="">
      <xdr:nvCxnSpPr>
        <xdr:cNvPr id="79" name="直線コネクタ 78">
          <a:extLst>
            <a:ext uri="{FF2B5EF4-FFF2-40B4-BE49-F238E27FC236}">
              <a16:creationId xmlns:a16="http://schemas.microsoft.com/office/drawing/2014/main" id="{576E63F9-746D-48BF-9A53-32C0DEF5205D}"/>
            </a:ext>
          </a:extLst>
        </xdr:cNvPr>
        <xdr:cNvCxnSpPr/>
      </xdr:nvCxnSpPr>
      <xdr:spPr>
        <a:xfrm flipV="1">
          <a:off x="2565400" y="6811191"/>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103777</xdr:rowOff>
    </xdr:from>
    <xdr:to>
      <xdr:col>10</xdr:col>
      <xdr:colOff>165100</xdr:colOff>
      <xdr:row>41</xdr:row>
      <xdr:rowOff>33927</xdr:rowOff>
    </xdr:to>
    <xdr:sp macro="" textlink="">
      <xdr:nvSpPr>
        <xdr:cNvPr id="80" name="楕円 79">
          <a:extLst>
            <a:ext uri="{FF2B5EF4-FFF2-40B4-BE49-F238E27FC236}">
              <a16:creationId xmlns:a16="http://schemas.microsoft.com/office/drawing/2014/main" id="{1D7C108C-61CD-4093-8118-25AFED94614D}"/>
            </a:ext>
          </a:extLst>
        </xdr:cNvPr>
        <xdr:cNvSpPr/>
      </xdr:nvSpPr>
      <xdr:spPr>
        <a:xfrm>
          <a:off x="1739900" y="680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154577</xdr:rowOff>
    </xdr:from>
    <xdr:to>
      <xdr:col>15</xdr:col>
      <xdr:colOff>50800</xdr:colOff>
      <xdr:row>40</xdr:row>
      <xdr:rowOff>161109</xdr:rowOff>
    </xdr:to>
    <xdr:cxnSp macro="">
      <xdr:nvCxnSpPr>
        <xdr:cNvPr id="81" name="直線コネクタ 80">
          <a:extLst>
            <a:ext uri="{FF2B5EF4-FFF2-40B4-BE49-F238E27FC236}">
              <a16:creationId xmlns:a16="http://schemas.microsoft.com/office/drawing/2014/main" id="{AFFEC37A-2840-4ECA-A9F4-7D669C22E568}"/>
            </a:ext>
          </a:extLst>
        </xdr:cNvPr>
        <xdr:cNvCxnSpPr/>
      </xdr:nvCxnSpPr>
      <xdr:spPr>
        <a:xfrm>
          <a:off x="1790700" y="6860177"/>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80917</xdr:rowOff>
    </xdr:from>
    <xdr:to>
      <xdr:col>6</xdr:col>
      <xdr:colOff>38100</xdr:colOff>
      <xdr:row>41</xdr:row>
      <xdr:rowOff>11067</xdr:rowOff>
    </xdr:to>
    <xdr:sp macro="" textlink="">
      <xdr:nvSpPr>
        <xdr:cNvPr id="82" name="楕円 81">
          <a:extLst>
            <a:ext uri="{FF2B5EF4-FFF2-40B4-BE49-F238E27FC236}">
              <a16:creationId xmlns:a16="http://schemas.microsoft.com/office/drawing/2014/main" id="{869B348F-52BF-4407-9F6B-790D2C0ECC40}"/>
            </a:ext>
          </a:extLst>
        </xdr:cNvPr>
        <xdr:cNvSpPr/>
      </xdr:nvSpPr>
      <xdr:spPr>
        <a:xfrm>
          <a:off x="965200" y="6786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131717</xdr:rowOff>
    </xdr:from>
    <xdr:to>
      <xdr:col>10</xdr:col>
      <xdr:colOff>114300</xdr:colOff>
      <xdr:row>40</xdr:row>
      <xdr:rowOff>154577</xdr:rowOff>
    </xdr:to>
    <xdr:cxnSp macro="">
      <xdr:nvCxnSpPr>
        <xdr:cNvPr id="83" name="直線コネクタ 82">
          <a:extLst>
            <a:ext uri="{FF2B5EF4-FFF2-40B4-BE49-F238E27FC236}">
              <a16:creationId xmlns:a16="http://schemas.microsoft.com/office/drawing/2014/main" id="{4CF54A1B-E8A3-4A83-A511-E9C835FFC90C}"/>
            </a:ext>
          </a:extLst>
        </xdr:cNvPr>
        <xdr:cNvCxnSpPr/>
      </xdr:nvCxnSpPr>
      <xdr:spPr>
        <a:xfrm>
          <a:off x="1008380" y="6837317"/>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A5F1F55B-2958-49E7-B5B3-0D771C06BE3F}"/>
            </a:ext>
          </a:extLst>
        </xdr:cNvPr>
        <xdr:cNvSpPr txBox="1"/>
      </xdr:nvSpPr>
      <xdr:spPr>
        <a:xfrm>
          <a:off x="317056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8561ADD-952A-4D70-A28D-985E9BE5230F}"/>
            </a:ext>
          </a:extLst>
        </xdr:cNvPr>
        <xdr:cNvSpPr txBox="1"/>
      </xdr:nvSpPr>
      <xdr:spPr>
        <a:xfrm>
          <a:off x="238570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6DEEE17-97F0-41BF-8CC9-735E1E0D4B61}"/>
            </a:ext>
          </a:extLst>
        </xdr:cNvPr>
        <xdr:cNvSpPr txBox="1"/>
      </xdr:nvSpPr>
      <xdr:spPr>
        <a:xfrm>
          <a:off x="1611004" y="60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38C58176-EC85-42C3-A8A1-3F966552C08B}"/>
            </a:ext>
          </a:extLst>
        </xdr:cNvPr>
        <xdr:cNvSpPr txBox="1"/>
      </xdr:nvSpPr>
      <xdr:spPr>
        <a:xfrm>
          <a:off x="8363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33477C8E-C153-4450-9592-F0BE18383D0A}"/>
            </a:ext>
          </a:extLst>
        </xdr:cNvPr>
        <xdr:cNvSpPr txBox="1"/>
      </xdr:nvSpPr>
      <xdr:spPr>
        <a:xfrm>
          <a:off x="3170564" y="685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31586</xdr:rowOff>
    </xdr:from>
    <xdr:ext cx="405111" cy="259045"/>
    <xdr:sp macro="" textlink="">
      <xdr:nvSpPr>
        <xdr:cNvPr id="89" name="n_2mainValue【図書館】&#10;有形固定資産減価償却率">
          <a:extLst>
            <a:ext uri="{FF2B5EF4-FFF2-40B4-BE49-F238E27FC236}">
              <a16:creationId xmlns:a16="http://schemas.microsoft.com/office/drawing/2014/main" id="{74747825-0093-42E7-B13A-75162FA14A12}"/>
            </a:ext>
          </a:extLst>
        </xdr:cNvPr>
        <xdr:cNvSpPr txBox="1"/>
      </xdr:nvSpPr>
      <xdr:spPr>
        <a:xfrm>
          <a:off x="2385704" y="690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25054</xdr:rowOff>
    </xdr:from>
    <xdr:ext cx="405111" cy="259045"/>
    <xdr:sp macro="" textlink="">
      <xdr:nvSpPr>
        <xdr:cNvPr id="90" name="n_3mainValue【図書館】&#10;有形固定資産減価償却率">
          <a:extLst>
            <a:ext uri="{FF2B5EF4-FFF2-40B4-BE49-F238E27FC236}">
              <a16:creationId xmlns:a16="http://schemas.microsoft.com/office/drawing/2014/main" id="{7922A774-5083-4B5E-A9C1-73E1A36AD017}"/>
            </a:ext>
          </a:extLst>
        </xdr:cNvPr>
        <xdr:cNvSpPr txBox="1"/>
      </xdr:nvSpPr>
      <xdr:spPr>
        <a:xfrm>
          <a:off x="1611004" y="689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2194</xdr:rowOff>
    </xdr:from>
    <xdr:ext cx="405111" cy="259045"/>
    <xdr:sp macro="" textlink="">
      <xdr:nvSpPr>
        <xdr:cNvPr id="91" name="n_4mainValue【図書館】&#10;有形固定資産減価償却率">
          <a:extLst>
            <a:ext uri="{FF2B5EF4-FFF2-40B4-BE49-F238E27FC236}">
              <a16:creationId xmlns:a16="http://schemas.microsoft.com/office/drawing/2014/main" id="{63BA89E6-BA9C-4A19-BACB-3756F35A1E1C}"/>
            </a:ext>
          </a:extLst>
        </xdr:cNvPr>
        <xdr:cNvSpPr txBox="1"/>
      </xdr:nvSpPr>
      <xdr:spPr>
        <a:xfrm>
          <a:off x="836304" y="687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FB4CA99-8608-43DB-B850-C340492857C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514B2C2-566A-44F9-9BDF-ABA069CA075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B2D29CE-6401-4619-BCEE-6947048F676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7B94B5A-C45A-4082-BC12-690F3EF8D2C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227ECBF-F557-419E-A7AE-590171B6EBE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4B45DEC-6CB7-4DCA-8320-482CE2C05D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65CB117-15B2-4C49-A96A-023BA9F91C4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FF25DF3-2937-42D9-BEDE-7ED54260BA1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795A270-D06D-4BB2-A1B3-643F95509DB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4AB8925-0C64-4788-9AE9-610199DFB8F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0A8A265-45BB-4131-8397-F96EF571083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A10C2C8-9768-4307-8C05-6AADBDA809C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70CC879-3757-44C3-862C-98C2F282747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E63E803-CD1B-4D3B-BDAD-3C6146FC958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F18FD0B-5BFF-4BE1-B323-B21A9A912B7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4EE1CF4-2325-4894-8FB2-60C6ADEB8E64}"/>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AEE53B7-7F8D-41BC-829A-C834C7F0F84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45A8D23-CBF6-4130-A72E-035BDFC9703A}"/>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97C50B1-B1EB-43F1-A13D-DD0817AC56D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58E25DE-3736-432A-B20E-9119DF85F79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816659B-E289-4F2F-8770-AD2B1D4025C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79858CD-DD40-4BB2-B475-2CE7A955C08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42DD346-5F28-44BE-8CC9-5780478D25A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6C97AAD-E5C7-4852-9147-04A0DE994312}"/>
            </a:ext>
          </a:extLst>
        </xdr:cNvPr>
        <xdr:cNvCxnSpPr/>
      </xdr:nvCxnSpPr>
      <xdr:spPr>
        <a:xfrm flipV="1">
          <a:off x="9219565" y="564007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78E0757-C99C-438F-B8C8-57DA7629C7B4}"/>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7C5962D-7B75-4E0E-8EB7-8C195367BAE4}"/>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3B48024F-FF95-47FC-9462-93ECED8BFB18}"/>
            </a:ext>
          </a:extLst>
        </xdr:cNvPr>
        <xdr:cNvSpPr txBox="1"/>
      </xdr:nvSpPr>
      <xdr:spPr>
        <a:xfrm>
          <a:off x="9258300" y="54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3ACB5EC-28DF-4514-B27A-3C01DBC62DCE}"/>
            </a:ext>
          </a:extLst>
        </xdr:cNvPr>
        <xdr:cNvCxnSpPr/>
      </xdr:nvCxnSpPr>
      <xdr:spPr>
        <a:xfrm>
          <a:off x="9154160" y="564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77F96D25-7D9E-4AE5-85BC-592DE94CC6DD}"/>
            </a:ext>
          </a:extLst>
        </xdr:cNvPr>
        <xdr:cNvSpPr txBox="1"/>
      </xdr:nvSpPr>
      <xdr:spPr>
        <a:xfrm>
          <a:off x="9258300" y="625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4CFD29F-DA0B-4D1A-84A4-D81D1E75367C}"/>
            </a:ext>
          </a:extLst>
        </xdr:cNvPr>
        <xdr:cNvSpPr/>
      </xdr:nvSpPr>
      <xdr:spPr>
        <a:xfrm>
          <a:off x="919226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A0616E78-D2FD-43A6-AEB4-AC0272771DDE}"/>
            </a:ext>
          </a:extLst>
        </xdr:cNvPr>
        <xdr:cNvSpPr/>
      </xdr:nvSpPr>
      <xdr:spPr>
        <a:xfrm>
          <a:off x="8445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39A37A94-22FF-44C7-8549-C7045F205805}"/>
            </a:ext>
          </a:extLst>
        </xdr:cNvPr>
        <xdr:cNvSpPr/>
      </xdr:nvSpPr>
      <xdr:spPr>
        <a:xfrm>
          <a:off x="7670800" y="6421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B03FFC28-D961-4EB1-A4DA-0878D1342D77}"/>
            </a:ext>
          </a:extLst>
        </xdr:cNvPr>
        <xdr:cNvSpPr/>
      </xdr:nvSpPr>
      <xdr:spPr>
        <a:xfrm>
          <a:off x="68732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3C0DB5A-328C-40DE-868D-6AC3FF4AAB40}"/>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E31309-E647-4A81-AF3A-5AA17398F65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16BA3E-4DBD-4602-AADA-2B56898CC6E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5F5FEC-821D-4C7D-A70D-09E2D868BD0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A00465-E7BA-4920-BDEB-50F5F640D97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62CBC6D-090F-4EDC-B01D-747F639437E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31" name="楕円 130">
          <a:extLst>
            <a:ext uri="{FF2B5EF4-FFF2-40B4-BE49-F238E27FC236}">
              <a16:creationId xmlns:a16="http://schemas.microsoft.com/office/drawing/2014/main" id="{EED01A42-15B0-4588-B237-421090ABE487}"/>
            </a:ext>
          </a:extLst>
        </xdr:cNvPr>
        <xdr:cNvSpPr/>
      </xdr:nvSpPr>
      <xdr:spPr>
        <a:xfrm>
          <a:off x="9192260" y="654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17B6159C-5DD6-4A7F-B0C6-0DB92D71D2FC}"/>
            </a:ext>
          </a:extLst>
        </xdr:cNvPr>
        <xdr:cNvSpPr txBox="1"/>
      </xdr:nvSpPr>
      <xdr:spPr>
        <a:xfrm>
          <a:off x="9258300" y="65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6350</xdr:rowOff>
    </xdr:from>
    <xdr:to>
      <xdr:col>50</xdr:col>
      <xdr:colOff>165100</xdr:colOff>
      <xdr:row>39</xdr:row>
      <xdr:rowOff>107950</xdr:rowOff>
    </xdr:to>
    <xdr:sp macro="" textlink="">
      <xdr:nvSpPr>
        <xdr:cNvPr id="133" name="楕円 132">
          <a:extLst>
            <a:ext uri="{FF2B5EF4-FFF2-40B4-BE49-F238E27FC236}">
              <a16:creationId xmlns:a16="http://schemas.microsoft.com/office/drawing/2014/main" id="{021E8A61-0D54-47D3-B9DE-A20EF14445A1}"/>
            </a:ext>
          </a:extLst>
        </xdr:cNvPr>
        <xdr:cNvSpPr/>
      </xdr:nvSpPr>
      <xdr:spPr>
        <a:xfrm>
          <a:off x="8445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57150</xdr:rowOff>
    </xdr:to>
    <xdr:cxnSp macro="">
      <xdr:nvCxnSpPr>
        <xdr:cNvPr id="134" name="直線コネクタ 133">
          <a:extLst>
            <a:ext uri="{FF2B5EF4-FFF2-40B4-BE49-F238E27FC236}">
              <a16:creationId xmlns:a16="http://schemas.microsoft.com/office/drawing/2014/main" id="{3AE094BF-4343-46AC-B789-51C431CCECEA}"/>
            </a:ext>
          </a:extLst>
        </xdr:cNvPr>
        <xdr:cNvCxnSpPr/>
      </xdr:nvCxnSpPr>
      <xdr:spPr>
        <a:xfrm>
          <a:off x="8496300" y="65951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5" name="楕円 134">
          <a:extLst>
            <a:ext uri="{FF2B5EF4-FFF2-40B4-BE49-F238E27FC236}">
              <a16:creationId xmlns:a16="http://schemas.microsoft.com/office/drawing/2014/main" id="{65E751FE-A2A3-4881-B138-D33CF00F6D05}"/>
            </a:ext>
          </a:extLst>
        </xdr:cNvPr>
        <xdr:cNvSpPr/>
      </xdr:nvSpPr>
      <xdr:spPr>
        <a:xfrm>
          <a:off x="7670800" y="6557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57150</xdr:rowOff>
    </xdr:from>
    <xdr:to>
      <xdr:col>50</xdr:col>
      <xdr:colOff>114300</xdr:colOff>
      <xdr:row>39</xdr:row>
      <xdr:rowOff>69850</xdr:rowOff>
    </xdr:to>
    <xdr:cxnSp macro="">
      <xdr:nvCxnSpPr>
        <xdr:cNvPr id="136" name="直線コネクタ 135">
          <a:extLst>
            <a:ext uri="{FF2B5EF4-FFF2-40B4-BE49-F238E27FC236}">
              <a16:creationId xmlns:a16="http://schemas.microsoft.com/office/drawing/2014/main" id="{07A66B8A-1F7D-4315-A844-96AEC788A528}"/>
            </a:ext>
          </a:extLst>
        </xdr:cNvPr>
        <xdr:cNvCxnSpPr/>
      </xdr:nvCxnSpPr>
      <xdr:spPr>
        <a:xfrm flipV="1">
          <a:off x="7713980" y="659511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7" name="楕円 136">
          <a:extLst>
            <a:ext uri="{FF2B5EF4-FFF2-40B4-BE49-F238E27FC236}">
              <a16:creationId xmlns:a16="http://schemas.microsoft.com/office/drawing/2014/main" id="{00BB22C3-C798-4A2C-B12D-9BB7F9F7DEA4}"/>
            </a:ext>
          </a:extLst>
        </xdr:cNvPr>
        <xdr:cNvSpPr/>
      </xdr:nvSpPr>
      <xdr:spPr>
        <a:xfrm>
          <a:off x="687324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69850</xdr:rowOff>
    </xdr:to>
    <xdr:cxnSp macro="">
      <xdr:nvCxnSpPr>
        <xdr:cNvPr id="138" name="直線コネクタ 137">
          <a:extLst>
            <a:ext uri="{FF2B5EF4-FFF2-40B4-BE49-F238E27FC236}">
              <a16:creationId xmlns:a16="http://schemas.microsoft.com/office/drawing/2014/main" id="{1123549D-368B-4B48-882B-26372E4F8445}"/>
            </a:ext>
          </a:extLst>
        </xdr:cNvPr>
        <xdr:cNvCxnSpPr/>
      </xdr:nvCxnSpPr>
      <xdr:spPr>
        <a:xfrm>
          <a:off x="6924040" y="66078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19050</xdr:rowOff>
    </xdr:from>
    <xdr:to>
      <xdr:col>36</xdr:col>
      <xdr:colOff>165100</xdr:colOff>
      <xdr:row>39</xdr:row>
      <xdr:rowOff>120650</xdr:rowOff>
    </xdr:to>
    <xdr:sp macro="" textlink="">
      <xdr:nvSpPr>
        <xdr:cNvPr id="139" name="楕円 138">
          <a:extLst>
            <a:ext uri="{FF2B5EF4-FFF2-40B4-BE49-F238E27FC236}">
              <a16:creationId xmlns:a16="http://schemas.microsoft.com/office/drawing/2014/main" id="{70C34883-285C-4908-8DCC-FEEA95418FCB}"/>
            </a:ext>
          </a:extLst>
        </xdr:cNvPr>
        <xdr:cNvSpPr/>
      </xdr:nvSpPr>
      <xdr:spPr>
        <a:xfrm>
          <a:off x="609854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69850</xdr:rowOff>
    </xdr:to>
    <xdr:cxnSp macro="">
      <xdr:nvCxnSpPr>
        <xdr:cNvPr id="140" name="直線コネクタ 139">
          <a:extLst>
            <a:ext uri="{FF2B5EF4-FFF2-40B4-BE49-F238E27FC236}">
              <a16:creationId xmlns:a16="http://schemas.microsoft.com/office/drawing/2014/main" id="{1D22F564-6154-4E35-B14E-2369189A666C}"/>
            </a:ext>
          </a:extLst>
        </xdr:cNvPr>
        <xdr:cNvCxnSpPr/>
      </xdr:nvCxnSpPr>
      <xdr:spPr>
        <a:xfrm>
          <a:off x="6149340" y="66078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2DCA8FE5-72DE-456F-92D8-9A023EC084A8}"/>
            </a:ext>
          </a:extLst>
        </xdr:cNvPr>
        <xdr:cNvSpPr txBox="1"/>
      </xdr:nvSpPr>
      <xdr:spPr>
        <a:xfrm>
          <a:off x="8271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C8F4419-23FE-4C9A-98BC-6C2891814F3C}"/>
            </a:ext>
          </a:extLst>
        </xdr:cNvPr>
        <xdr:cNvSpPr txBox="1"/>
      </xdr:nvSpPr>
      <xdr:spPr>
        <a:xfrm>
          <a:off x="750958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ACA7B0F0-31B8-4D4C-A445-14D21F6AAD57}"/>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CBB57312-9542-4585-AA8A-5D300AC09496}"/>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99077</xdr:rowOff>
    </xdr:from>
    <xdr:ext cx="469744" cy="259045"/>
    <xdr:sp macro="" textlink="">
      <xdr:nvSpPr>
        <xdr:cNvPr id="145" name="n_1mainValue【図書館】&#10;一人当たり面積">
          <a:extLst>
            <a:ext uri="{FF2B5EF4-FFF2-40B4-BE49-F238E27FC236}">
              <a16:creationId xmlns:a16="http://schemas.microsoft.com/office/drawing/2014/main" id="{46C5D603-6B6B-4AEB-89FC-8ED5285A08FF}"/>
            </a:ext>
          </a:extLst>
        </xdr:cNvPr>
        <xdr:cNvSpPr txBox="1"/>
      </xdr:nvSpPr>
      <xdr:spPr>
        <a:xfrm>
          <a:off x="827158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46" name="n_2mainValue【図書館】&#10;一人当たり面積">
          <a:extLst>
            <a:ext uri="{FF2B5EF4-FFF2-40B4-BE49-F238E27FC236}">
              <a16:creationId xmlns:a16="http://schemas.microsoft.com/office/drawing/2014/main" id="{7259978A-A6B6-4946-8FC7-0865A4589BC2}"/>
            </a:ext>
          </a:extLst>
        </xdr:cNvPr>
        <xdr:cNvSpPr txBox="1"/>
      </xdr:nvSpPr>
      <xdr:spPr>
        <a:xfrm>
          <a:off x="7509587"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111777</xdr:rowOff>
    </xdr:from>
    <xdr:ext cx="469744" cy="259045"/>
    <xdr:sp macro="" textlink="">
      <xdr:nvSpPr>
        <xdr:cNvPr id="147" name="n_3mainValue【図書館】&#10;一人当たり面積">
          <a:extLst>
            <a:ext uri="{FF2B5EF4-FFF2-40B4-BE49-F238E27FC236}">
              <a16:creationId xmlns:a16="http://schemas.microsoft.com/office/drawing/2014/main" id="{7B96304D-B886-4FF8-9D32-43ADAFCE4315}"/>
            </a:ext>
          </a:extLst>
        </xdr:cNvPr>
        <xdr:cNvSpPr txBox="1"/>
      </xdr:nvSpPr>
      <xdr:spPr>
        <a:xfrm>
          <a:off x="6712027"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111777</xdr:rowOff>
    </xdr:from>
    <xdr:ext cx="469744" cy="259045"/>
    <xdr:sp macro="" textlink="">
      <xdr:nvSpPr>
        <xdr:cNvPr id="148" name="n_4mainValue【図書館】&#10;一人当たり面積">
          <a:extLst>
            <a:ext uri="{FF2B5EF4-FFF2-40B4-BE49-F238E27FC236}">
              <a16:creationId xmlns:a16="http://schemas.microsoft.com/office/drawing/2014/main" id="{CBDC1614-16FC-4EAD-8CD2-DC87682EBA91}"/>
            </a:ext>
          </a:extLst>
        </xdr:cNvPr>
        <xdr:cNvSpPr txBox="1"/>
      </xdr:nvSpPr>
      <xdr:spPr>
        <a:xfrm>
          <a:off x="5937327"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4816A14-9A6E-42D2-94DE-9CFD29DC180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59AA0D4-361D-4AC7-BB39-8E7B6ADC212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94B9BBB-6DA7-4949-971B-69CE926CFE5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B13D503-0420-493A-8DA4-57D65FB8528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6739AC8-07B8-4278-A924-8F0988BCEDE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FF4B656-ED57-4C65-B8B3-928F3853E68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6E73577-4838-4090-983D-8A1D598F83D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5365583-EF85-4AD7-9346-0AF1E2095FC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5435A57-554F-489D-9090-DE6FF56F3AE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DCE9E35-27D2-41CE-99D8-48D01913DFA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46065DB-D100-4BE7-B383-E103AF58317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62098D7-A9A3-45F7-A9C1-F680CFDB57B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9ACE7D3-254C-4304-B1D9-F8DA7B2D306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9CDADF6-CD28-4BFA-8918-DE45889231E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863AE11-A301-49EC-B5C0-FAA104CB301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66722BB-4C82-485D-B8ED-652B8AAE577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D2B4D7B-5CD6-4AA1-8EF6-F1B5544988D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5142074-1EF6-4396-99A8-0EDA260CD02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9A35310-3F6A-4B9D-B525-844DB1B90A3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6634614-8C34-4DF0-B109-BD54ACD7BCA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5617791-7327-4361-B975-0094B5494DE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CC14525-FD98-4404-B5EB-E0A131985AA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9BE9D23-133C-4EF0-82D3-F28D6175AF4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57B41FC-C707-4D86-BBC9-B32C3E5217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468E3A34-EF64-43A8-AAFA-8D2956C5B450}"/>
            </a:ext>
          </a:extLst>
        </xdr:cNvPr>
        <xdr:cNvCxnSpPr/>
      </xdr:nvCxnSpPr>
      <xdr:spPr>
        <a:xfrm flipV="1">
          <a:off x="4086225" y="93402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03E393E-6EFF-4DB8-A86F-D40304BB2DE5}"/>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AF814650-2603-40FC-A368-0CAF06A7B07C}"/>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7A44393-BF9B-45B8-B610-90E33F7555E2}"/>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479F95F0-514F-44DB-95B2-819A8DB08DEB}"/>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C3EC4A5-ECC3-4D46-8497-5E7B3A17C799}"/>
            </a:ext>
          </a:extLst>
        </xdr:cNvPr>
        <xdr:cNvSpPr txBox="1"/>
      </xdr:nvSpPr>
      <xdr:spPr>
        <a:xfrm>
          <a:off x="412496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2EDE0E49-03A4-40BD-8F68-2FA3FCB35852}"/>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17386E4-8D90-4C5C-9B0B-8E873D166609}"/>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414857F9-57B1-4B48-8BDD-DEB9A3623CFD}"/>
            </a:ext>
          </a:extLst>
        </xdr:cNvPr>
        <xdr:cNvSpPr/>
      </xdr:nvSpPr>
      <xdr:spPr>
        <a:xfrm>
          <a:off x="25146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22A593E9-0125-465A-B311-63C15432548C}"/>
            </a:ext>
          </a:extLst>
        </xdr:cNvPr>
        <xdr:cNvSpPr/>
      </xdr:nvSpPr>
      <xdr:spPr>
        <a:xfrm>
          <a:off x="17399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04FE25D-BA3A-410F-B07A-E4FDEA5A6D98}"/>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1201D13-D22E-4E3B-98BA-B5842421CA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168857-E42A-40B5-97E0-1388219F0EC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BE86ACF-A2C0-43AB-91F2-0736EF55E0B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7ED081E-C8E3-4B7F-972E-C34D3C9A60C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CB787C4-FAE9-47C2-BDB4-C1FF4D08FCA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9" name="楕円 188">
          <a:extLst>
            <a:ext uri="{FF2B5EF4-FFF2-40B4-BE49-F238E27FC236}">
              <a16:creationId xmlns:a16="http://schemas.microsoft.com/office/drawing/2014/main" id="{353F18C7-2F7B-4EC0-8AFC-6D37C4546743}"/>
            </a:ext>
          </a:extLst>
        </xdr:cNvPr>
        <xdr:cNvSpPr/>
      </xdr:nvSpPr>
      <xdr:spPr>
        <a:xfrm>
          <a:off x="4036060" y="1032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82613F6-3671-4E2B-BCF4-F6BC1F70F00B}"/>
            </a:ext>
          </a:extLst>
        </xdr:cNvPr>
        <xdr:cNvSpPr txBox="1"/>
      </xdr:nvSpPr>
      <xdr:spPr>
        <a:xfrm>
          <a:off x="4124960"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34925</xdr:rowOff>
    </xdr:from>
    <xdr:to>
      <xdr:col>20</xdr:col>
      <xdr:colOff>38100</xdr:colOff>
      <xdr:row>62</xdr:row>
      <xdr:rowOff>136525</xdr:rowOff>
    </xdr:to>
    <xdr:sp macro="" textlink="">
      <xdr:nvSpPr>
        <xdr:cNvPr id="191" name="楕円 190">
          <a:extLst>
            <a:ext uri="{FF2B5EF4-FFF2-40B4-BE49-F238E27FC236}">
              <a16:creationId xmlns:a16="http://schemas.microsoft.com/office/drawing/2014/main" id="{F52AAFC0-0233-4A52-B0B6-9B78966D470C}"/>
            </a:ext>
          </a:extLst>
        </xdr:cNvPr>
        <xdr:cNvSpPr/>
      </xdr:nvSpPr>
      <xdr:spPr>
        <a:xfrm>
          <a:off x="3312160" y="10428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152400</xdr:rowOff>
    </xdr:from>
    <xdr:to>
      <xdr:col>24</xdr:col>
      <xdr:colOff>63500</xdr:colOff>
      <xdr:row>62</xdr:row>
      <xdr:rowOff>85725</xdr:rowOff>
    </xdr:to>
    <xdr:cxnSp macro="">
      <xdr:nvCxnSpPr>
        <xdr:cNvPr id="192" name="直線コネクタ 191">
          <a:extLst>
            <a:ext uri="{FF2B5EF4-FFF2-40B4-BE49-F238E27FC236}">
              <a16:creationId xmlns:a16="http://schemas.microsoft.com/office/drawing/2014/main" id="{3D290BAE-1149-4B38-B890-8E97021BBC9A}"/>
            </a:ext>
          </a:extLst>
        </xdr:cNvPr>
        <xdr:cNvCxnSpPr/>
      </xdr:nvCxnSpPr>
      <xdr:spPr>
        <a:xfrm flipV="1">
          <a:off x="3355340" y="10378440"/>
          <a:ext cx="7315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xdr:rowOff>
    </xdr:from>
    <xdr:to>
      <xdr:col>15</xdr:col>
      <xdr:colOff>101600</xdr:colOff>
      <xdr:row>62</xdr:row>
      <xdr:rowOff>107950</xdr:rowOff>
    </xdr:to>
    <xdr:sp macro="" textlink="">
      <xdr:nvSpPr>
        <xdr:cNvPr id="193" name="楕円 192">
          <a:extLst>
            <a:ext uri="{FF2B5EF4-FFF2-40B4-BE49-F238E27FC236}">
              <a16:creationId xmlns:a16="http://schemas.microsoft.com/office/drawing/2014/main" id="{B91C550F-52EF-4B44-B067-4A358DECB433}"/>
            </a:ext>
          </a:extLst>
        </xdr:cNvPr>
        <xdr:cNvSpPr/>
      </xdr:nvSpPr>
      <xdr:spPr>
        <a:xfrm>
          <a:off x="25146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85725</xdr:rowOff>
    </xdr:to>
    <xdr:cxnSp macro="">
      <xdr:nvCxnSpPr>
        <xdr:cNvPr id="194" name="直線コネクタ 193">
          <a:extLst>
            <a:ext uri="{FF2B5EF4-FFF2-40B4-BE49-F238E27FC236}">
              <a16:creationId xmlns:a16="http://schemas.microsoft.com/office/drawing/2014/main" id="{E4193B7A-B0CC-4FE9-BF3F-335CE3DA7C27}"/>
            </a:ext>
          </a:extLst>
        </xdr:cNvPr>
        <xdr:cNvCxnSpPr/>
      </xdr:nvCxnSpPr>
      <xdr:spPr>
        <a:xfrm>
          <a:off x="2565400" y="1045083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133985</xdr:rowOff>
    </xdr:from>
    <xdr:to>
      <xdr:col>10</xdr:col>
      <xdr:colOff>165100</xdr:colOff>
      <xdr:row>62</xdr:row>
      <xdr:rowOff>64135</xdr:rowOff>
    </xdr:to>
    <xdr:sp macro="" textlink="">
      <xdr:nvSpPr>
        <xdr:cNvPr id="195" name="楕円 194">
          <a:extLst>
            <a:ext uri="{FF2B5EF4-FFF2-40B4-BE49-F238E27FC236}">
              <a16:creationId xmlns:a16="http://schemas.microsoft.com/office/drawing/2014/main" id="{625845B1-8789-4087-A3B0-CD1DBDB8BB6E}"/>
            </a:ext>
          </a:extLst>
        </xdr:cNvPr>
        <xdr:cNvSpPr/>
      </xdr:nvSpPr>
      <xdr:spPr>
        <a:xfrm>
          <a:off x="1739900" y="10360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13335</xdr:rowOff>
    </xdr:from>
    <xdr:to>
      <xdr:col>15</xdr:col>
      <xdr:colOff>50800</xdr:colOff>
      <xdr:row>62</xdr:row>
      <xdr:rowOff>57150</xdr:rowOff>
    </xdr:to>
    <xdr:cxnSp macro="">
      <xdr:nvCxnSpPr>
        <xdr:cNvPr id="196" name="直線コネクタ 195">
          <a:extLst>
            <a:ext uri="{FF2B5EF4-FFF2-40B4-BE49-F238E27FC236}">
              <a16:creationId xmlns:a16="http://schemas.microsoft.com/office/drawing/2014/main" id="{ED069472-3074-4026-AA07-C7042F1091FD}"/>
            </a:ext>
          </a:extLst>
        </xdr:cNvPr>
        <xdr:cNvCxnSpPr/>
      </xdr:nvCxnSpPr>
      <xdr:spPr>
        <a:xfrm>
          <a:off x="1790700" y="1040701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92075</xdr:rowOff>
    </xdr:from>
    <xdr:to>
      <xdr:col>6</xdr:col>
      <xdr:colOff>38100</xdr:colOff>
      <xdr:row>62</xdr:row>
      <xdr:rowOff>22225</xdr:rowOff>
    </xdr:to>
    <xdr:sp macro="" textlink="">
      <xdr:nvSpPr>
        <xdr:cNvPr id="197" name="楕円 196">
          <a:extLst>
            <a:ext uri="{FF2B5EF4-FFF2-40B4-BE49-F238E27FC236}">
              <a16:creationId xmlns:a16="http://schemas.microsoft.com/office/drawing/2014/main" id="{9748C212-50B5-4617-BBC0-98B8D7095BFD}"/>
            </a:ext>
          </a:extLst>
        </xdr:cNvPr>
        <xdr:cNvSpPr/>
      </xdr:nvSpPr>
      <xdr:spPr>
        <a:xfrm>
          <a:off x="965200" y="10318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142875</xdr:rowOff>
    </xdr:from>
    <xdr:to>
      <xdr:col>10</xdr:col>
      <xdr:colOff>114300</xdr:colOff>
      <xdr:row>62</xdr:row>
      <xdr:rowOff>13335</xdr:rowOff>
    </xdr:to>
    <xdr:cxnSp macro="">
      <xdr:nvCxnSpPr>
        <xdr:cNvPr id="198" name="直線コネクタ 197">
          <a:extLst>
            <a:ext uri="{FF2B5EF4-FFF2-40B4-BE49-F238E27FC236}">
              <a16:creationId xmlns:a16="http://schemas.microsoft.com/office/drawing/2014/main" id="{0022843E-F3C9-43C7-8798-3695CA03E48C}"/>
            </a:ext>
          </a:extLst>
        </xdr:cNvPr>
        <xdr:cNvCxnSpPr/>
      </xdr:nvCxnSpPr>
      <xdr:spPr>
        <a:xfrm>
          <a:off x="1008380" y="1036891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55DC187-A1FB-465A-ACF8-27107BB3D6C4}"/>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AD22B33D-09D9-476F-9475-B102C6DEC953}"/>
            </a:ext>
          </a:extLst>
        </xdr:cNvPr>
        <xdr:cNvSpPr txBox="1"/>
      </xdr:nvSpPr>
      <xdr:spPr>
        <a:xfrm>
          <a:off x="238570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7B030970-4AB4-4D96-BF9E-9E8B77B0D930}"/>
            </a:ext>
          </a:extLst>
        </xdr:cNvPr>
        <xdr:cNvSpPr txBox="1"/>
      </xdr:nvSpPr>
      <xdr:spPr>
        <a:xfrm>
          <a:off x="161100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98731F53-AF66-4520-820D-DD975F0B0D87}"/>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127652</xdr:rowOff>
    </xdr:from>
    <xdr:ext cx="405111" cy="259045"/>
    <xdr:sp macro="" textlink="">
      <xdr:nvSpPr>
        <xdr:cNvPr id="203" name="n_1mainValue【体育館・プール】&#10;有形固定資産減価償却率">
          <a:extLst>
            <a:ext uri="{FF2B5EF4-FFF2-40B4-BE49-F238E27FC236}">
              <a16:creationId xmlns:a16="http://schemas.microsoft.com/office/drawing/2014/main" id="{B8FC3D21-BD8E-4F74-8A74-F4F8159D6BC0}"/>
            </a:ext>
          </a:extLst>
        </xdr:cNvPr>
        <xdr:cNvSpPr txBox="1"/>
      </xdr:nvSpPr>
      <xdr:spPr>
        <a:xfrm>
          <a:off x="317056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99077</xdr:rowOff>
    </xdr:from>
    <xdr:ext cx="405111" cy="259045"/>
    <xdr:sp macro="" textlink="">
      <xdr:nvSpPr>
        <xdr:cNvPr id="204" name="n_2mainValue【体育館・プール】&#10;有形固定資産減価償却率">
          <a:extLst>
            <a:ext uri="{FF2B5EF4-FFF2-40B4-BE49-F238E27FC236}">
              <a16:creationId xmlns:a16="http://schemas.microsoft.com/office/drawing/2014/main" id="{515167FC-5454-42DB-A634-2C4A55126DFA}"/>
            </a:ext>
          </a:extLst>
        </xdr:cNvPr>
        <xdr:cNvSpPr txBox="1"/>
      </xdr:nvSpPr>
      <xdr:spPr>
        <a:xfrm>
          <a:off x="238570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55262</xdr:rowOff>
    </xdr:from>
    <xdr:ext cx="405111" cy="259045"/>
    <xdr:sp macro="" textlink="">
      <xdr:nvSpPr>
        <xdr:cNvPr id="205" name="n_3mainValue【体育館・プール】&#10;有形固定資産減価償却率">
          <a:extLst>
            <a:ext uri="{FF2B5EF4-FFF2-40B4-BE49-F238E27FC236}">
              <a16:creationId xmlns:a16="http://schemas.microsoft.com/office/drawing/2014/main" id="{FC67A45C-CDA8-4C27-84F5-BB7110663DB9}"/>
            </a:ext>
          </a:extLst>
        </xdr:cNvPr>
        <xdr:cNvSpPr txBox="1"/>
      </xdr:nvSpPr>
      <xdr:spPr>
        <a:xfrm>
          <a:off x="161100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13352</xdr:rowOff>
    </xdr:from>
    <xdr:ext cx="405111" cy="259045"/>
    <xdr:sp macro="" textlink="">
      <xdr:nvSpPr>
        <xdr:cNvPr id="206" name="n_4mainValue【体育館・プール】&#10;有形固定資産減価償却率">
          <a:extLst>
            <a:ext uri="{FF2B5EF4-FFF2-40B4-BE49-F238E27FC236}">
              <a16:creationId xmlns:a16="http://schemas.microsoft.com/office/drawing/2014/main" id="{673118F6-2399-4A41-B22F-2B91E3AB83F8}"/>
            </a:ext>
          </a:extLst>
        </xdr:cNvPr>
        <xdr:cNvSpPr txBox="1"/>
      </xdr:nvSpPr>
      <xdr:spPr>
        <a:xfrm>
          <a:off x="83630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46E017B-AEA3-4A26-A4C6-888C71C86E9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EF5D46B-477F-4AFC-A941-48F892221E9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5CEB3E4-AF4C-41C7-BE08-C921C7DF3DF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0D2553C-5A6D-4DF3-B490-8D70D247E62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7C6D064-C85F-4D75-8691-7EC981A2B71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062B839-EC6E-4947-9F77-D230A129F93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C6B0810-A26D-4B33-A0F1-9F3584F0DCD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F829663-A1F2-4781-9507-7D68723F209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32F2D5B-4F77-4BC6-AEE4-77DDDCF301D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124D533-951F-4650-8351-F0D50AB9A11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502BA6-3A7B-4B7B-A8C7-0BF0D9B7645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B2FC327-DF51-4752-9374-3C114C8A765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EF4F967-613C-47FE-8E1A-7EFCC0D8664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55642F7-556A-4480-A1F2-10D7712FEF4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249864C-D007-47FD-ADC9-46CA637ED7A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78561C4-E178-48BB-AC0D-152202DE695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2D12F60-F5AA-44AC-80DC-8913ED1F706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44B97E4-F108-485C-B05F-E3603623B829}"/>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D043FC9-3603-4DB2-AE9C-220D04836DE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53E519D-E709-4E90-9049-531BCC93029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824B9D3-CD08-4E0B-B9F4-10B7D4ABE39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EFEC3C4-A40A-4F6B-8967-A558ADD74063}"/>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7000D2E-06C3-4951-BB62-D05DB6F5EB1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C019D105-8A99-482A-8B0F-700E5446B761}"/>
            </a:ext>
          </a:extLst>
        </xdr:cNvPr>
        <xdr:cNvCxnSpPr/>
      </xdr:nvCxnSpPr>
      <xdr:spPr>
        <a:xfrm flipV="1">
          <a:off x="9219565" y="930211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6380D1B-0A73-4CF0-A599-CB03E3C65F6F}"/>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41E5A67-E568-41F4-A73E-7C96B7211005}"/>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32B8DBD0-2064-4AA0-93CB-E91A7AE8B3A3}"/>
            </a:ext>
          </a:extLst>
        </xdr:cNvPr>
        <xdr:cNvSpPr txBox="1"/>
      </xdr:nvSpPr>
      <xdr:spPr>
        <a:xfrm>
          <a:off x="9258300" y="908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B33C639-AE57-4588-8E7D-DD818811ED86}"/>
            </a:ext>
          </a:extLst>
        </xdr:cNvPr>
        <xdr:cNvCxnSpPr/>
      </xdr:nvCxnSpPr>
      <xdr:spPr>
        <a:xfrm>
          <a:off x="9154160" y="930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5751AD20-D88F-4832-BA3E-B9EBFBB50F22}"/>
            </a:ext>
          </a:extLst>
        </xdr:cNvPr>
        <xdr:cNvSpPr txBox="1"/>
      </xdr:nvSpPr>
      <xdr:spPr>
        <a:xfrm>
          <a:off x="9258300" y="10234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4FF410C5-5D6D-4AE2-A037-BEAFA4921D56}"/>
            </a:ext>
          </a:extLst>
        </xdr:cNvPr>
        <xdr:cNvSpPr/>
      </xdr:nvSpPr>
      <xdr:spPr>
        <a:xfrm>
          <a:off x="91922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91AAFE59-91D0-4358-B961-C44258D7E178}"/>
            </a:ext>
          </a:extLst>
        </xdr:cNvPr>
        <xdr:cNvSpPr/>
      </xdr:nvSpPr>
      <xdr:spPr>
        <a:xfrm>
          <a:off x="844550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6C968067-C599-4ECA-A394-3F987DA8DF7B}"/>
            </a:ext>
          </a:extLst>
        </xdr:cNvPr>
        <xdr:cNvSpPr/>
      </xdr:nvSpPr>
      <xdr:spPr>
        <a:xfrm>
          <a:off x="7670800" y="10380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88F1CC3D-5BE6-4A26-B7A6-B1F331797B10}"/>
            </a:ext>
          </a:extLst>
        </xdr:cNvPr>
        <xdr:cNvSpPr/>
      </xdr:nvSpPr>
      <xdr:spPr>
        <a:xfrm>
          <a:off x="68732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B883865-6DBE-4BC5-B971-E84DDDBFB938}"/>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3E38F3F-131C-40F2-BE50-CC5F37B9440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AD319B-1632-48BC-B2DB-3315A904426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38551E9-E328-4360-AFB0-5A8BEC66281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C0DCE0D-4019-4DE7-830A-A6C66F795EC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9F9A558-0599-40D7-8514-930C38A89E4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130175</xdr:rowOff>
    </xdr:from>
    <xdr:to>
      <xdr:col>55</xdr:col>
      <xdr:colOff>50800</xdr:colOff>
      <xdr:row>63</xdr:row>
      <xdr:rowOff>60325</xdr:rowOff>
    </xdr:to>
    <xdr:sp macro="" textlink="">
      <xdr:nvSpPr>
        <xdr:cNvPr id="246" name="楕円 245">
          <a:extLst>
            <a:ext uri="{FF2B5EF4-FFF2-40B4-BE49-F238E27FC236}">
              <a16:creationId xmlns:a16="http://schemas.microsoft.com/office/drawing/2014/main" id="{1F350F1A-BF61-4374-8596-23E42E3E7197}"/>
            </a:ext>
          </a:extLst>
        </xdr:cNvPr>
        <xdr:cNvSpPr/>
      </xdr:nvSpPr>
      <xdr:spPr>
        <a:xfrm>
          <a:off x="9192260" y="10523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108602</xdr:rowOff>
    </xdr:from>
    <xdr:ext cx="469744" cy="259045"/>
    <xdr:sp macro="" textlink="">
      <xdr:nvSpPr>
        <xdr:cNvPr id="247" name="【体育館・プール】&#10;一人当たり面積該当値テキスト">
          <a:extLst>
            <a:ext uri="{FF2B5EF4-FFF2-40B4-BE49-F238E27FC236}">
              <a16:creationId xmlns:a16="http://schemas.microsoft.com/office/drawing/2014/main" id="{7D66AFC7-CD99-48B5-B131-F75A9BA2AA7F}"/>
            </a:ext>
          </a:extLst>
        </xdr:cNvPr>
        <xdr:cNvSpPr txBox="1"/>
      </xdr:nvSpPr>
      <xdr:spPr>
        <a:xfrm>
          <a:off x="9258300" y="1050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132080</xdr:rowOff>
    </xdr:from>
    <xdr:to>
      <xdr:col>50</xdr:col>
      <xdr:colOff>165100</xdr:colOff>
      <xdr:row>63</xdr:row>
      <xdr:rowOff>62230</xdr:rowOff>
    </xdr:to>
    <xdr:sp macro="" textlink="">
      <xdr:nvSpPr>
        <xdr:cNvPr id="248" name="楕円 247">
          <a:extLst>
            <a:ext uri="{FF2B5EF4-FFF2-40B4-BE49-F238E27FC236}">
              <a16:creationId xmlns:a16="http://schemas.microsoft.com/office/drawing/2014/main" id="{CB1DE9A1-FDDA-4602-9911-26B1DAD9DC55}"/>
            </a:ext>
          </a:extLst>
        </xdr:cNvPr>
        <xdr:cNvSpPr/>
      </xdr:nvSpPr>
      <xdr:spPr>
        <a:xfrm>
          <a:off x="844550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9525</xdr:rowOff>
    </xdr:from>
    <xdr:to>
      <xdr:col>55</xdr:col>
      <xdr:colOff>0</xdr:colOff>
      <xdr:row>63</xdr:row>
      <xdr:rowOff>11430</xdr:rowOff>
    </xdr:to>
    <xdr:cxnSp macro="">
      <xdr:nvCxnSpPr>
        <xdr:cNvPr id="249" name="直線コネクタ 248">
          <a:extLst>
            <a:ext uri="{FF2B5EF4-FFF2-40B4-BE49-F238E27FC236}">
              <a16:creationId xmlns:a16="http://schemas.microsoft.com/office/drawing/2014/main" id="{E0AF093C-104B-42E0-BE9E-14DD6164A436}"/>
            </a:ext>
          </a:extLst>
        </xdr:cNvPr>
        <xdr:cNvCxnSpPr/>
      </xdr:nvCxnSpPr>
      <xdr:spPr>
        <a:xfrm flipV="1">
          <a:off x="8496300" y="1057084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111125</xdr:rowOff>
    </xdr:from>
    <xdr:to>
      <xdr:col>46</xdr:col>
      <xdr:colOff>38100</xdr:colOff>
      <xdr:row>63</xdr:row>
      <xdr:rowOff>41275</xdr:rowOff>
    </xdr:to>
    <xdr:sp macro="" textlink="">
      <xdr:nvSpPr>
        <xdr:cNvPr id="250" name="楕円 249">
          <a:extLst>
            <a:ext uri="{FF2B5EF4-FFF2-40B4-BE49-F238E27FC236}">
              <a16:creationId xmlns:a16="http://schemas.microsoft.com/office/drawing/2014/main" id="{04AB6E43-74D7-448A-8F0D-023C2406EFE0}"/>
            </a:ext>
          </a:extLst>
        </xdr:cNvPr>
        <xdr:cNvSpPr/>
      </xdr:nvSpPr>
      <xdr:spPr>
        <a:xfrm>
          <a:off x="7670800" y="1050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161925</xdr:rowOff>
    </xdr:from>
    <xdr:to>
      <xdr:col>50</xdr:col>
      <xdr:colOff>114300</xdr:colOff>
      <xdr:row>63</xdr:row>
      <xdr:rowOff>11430</xdr:rowOff>
    </xdr:to>
    <xdr:cxnSp macro="">
      <xdr:nvCxnSpPr>
        <xdr:cNvPr id="251" name="直線コネクタ 250">
          <a:extLst>
            <a:ext uri="{FF2B5EF4-FFF2-40B4-BE49-F238E27FC236}">
              <a16:creationId xmlns:a16="http://schemas.microsoft.com/office/drawing/2014/main" id="{9AEDD90E-B092-4151-B2CE-93AEF04D4BDE}"/>
            </a:ext>
          </a:extLst>
        </xdr:cNvPr>
        <xdr:cNvCxnSpPr/>
      </xdr:nvCxnSpPr>
      <xdr:spPr>
        <a:xfrm>
          <a:off x="7713980" y="1055560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113030</xdr:rowOff>
    </xdr:from>
    <xdr:to>
      <xdr:col>41</xdr:col>
      <xdr:colOff>101600</xdr:colOff>
      <xdr:row>63</xdr:row>
      <xdr:rowOff>43180</xdr:rowOff>
    </xdr:to>
    <xdr:sp macro="" textlink="">
      <xdr:nvSpPr>
        <xdr:cNvPr id="252" name="楕円 251">
          <a:extLst>
            <a:ext uri="{FF2B5EF4-FFF2-40B4-BE49-F238E27FC236}">
              <a16:creationId xmlns:a16="http://schemas.microsoft.com/office/drawing/2014/main" id="{5135F7CB-B83B-44FB-9656-65178C328D87}"/>
            </a:ext>
          </a:extLst>
        </xdr:cNvPr>
        <xdr:cNvSpPr/>
      </xdr:nvSpPr>
      <xdr:spPr>
        <a:xfrm>
          <a:off x="68732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161925</xdr:rowOff>
    </xdr:from>
    <xdr:to>
      <xdr:col>45</xdr:col>
      <xdr:colOff>177800</xdr:colOff>
      <xdr:row>62</xdr:row>
      <xdr:rowOff>163830</xdr:rowOff>
    </xdr:to>
    <xdr:cxnSp macro="">
      <xdr:nvCxnSpPr>
        <xdr:cNvPr id="253" name="直線コネクタ 252">
          <a:extLst>
            <a:ext uri="{FF2B5EF4-FFF2-40B4-BE49-F238E27FC236}">
              <a16:creationId xmlns:a16="http://schemas.microsoft.com/office/drawing/2014/main" id="{AE360555-8996-428E-AB14-F14A3B8FDE97}"/>
            </a:ext>
          </a:extLst>
        </xdr:cNvPr>
        <xdr:cNvCxnSpPr/>
      </xdr:nvCxnSpPr>
      <xdr:spPr>
        <a:xfrm flipV="1">
          <a:off x="6924040" y="1055560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74930</xdr:rowOff>
    </xdr:from>
    <xdr:to>
      <xdr:col>36</xdr:col>
      <xdr:colOff>165100</xdr:colOff>
      <xdr:row>63</xdr:row>
      <xdr:rowOff>5080</xdr:rowOff>
    </xdr:to>
    <xdr:sp macro="" textlink="">
      <xdr:nvSpPr>
        <xdr:cNvPr id="254" name="楕円 253">
          <a:extLst>
            <a:ext uri="{FF2B5EF4-FFF2-40B4-BE49-F238E27FC236}">
              <a16:creationId xmlns:a16="http://schemas.microsoft.com/office/drawing/2014/main" id="{323F5E7C-85EB-41AE-8BE4-6E5B4B949C68}"/>
            </a:ext>
          </a:extLst>
        </xdr:cNvPr>
        <xdr:cNvSpPr/>
      </xdr:nvSpPr>
      <xdr:spPr>
        <a:xfrm>
          <a:off x="6098540" y="1046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163830</xdr:rowOff>
    </xdr:to>
    <xdr:cxnSp macro="">
      <xdr:nvCxnSpPr>
        <xdr:cNvPr id="255" name="直線コネクタ 254">
          <a:extLst>
            <a:ext uri="{FF2B5EF4-FFF2-40B4-BE49-F238E27FC236}">
              <a16:creationId xmlns:a16="http://schemas.microsoft.com/office/drawing/2014/main" id="{E0B3D1D4-3C20-4491-A921-9CC491971C04}"/>
            </a:ext>
          </a:extLst>
        </xdr:cNvPr>
        <xdr:cNvCxnSpPr/>
      </xdr:nvCxnSpPr>
      <xdr:spPr>
        <a:xfrm>
          <a:off x="6149340" y="1051941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3F8E9966-4DF9-4292-B25D-AA74C446D90B}"/>
            </a:ext>
          </a:extLst>
        </xdr:cNvPr>
        <xdr:cNvSpPr txBox="1"/>
      </xdr:nvSpPr>
      <xdr:spPr>
        <a:xfrm>
          <a:off x="8271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E7B8306A-C216-4D0E-991B-246C02797C7B}"/>
            </a:ext>
          </a:extLst>
        </xdr:cNvPr>
        <xdr:cNvSpPr txBox="1"/>
      </xdr:nvSpPr>
      <xdr:spPr>
        <a:xfrm>
          <a:off x="7509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BF7F0306-E7DA-4F79-8ECE-8918B36D56CF}"/>
            </a:ext>
          </a:extLst>
        </xdr:cNvPr>
        <xdr:cNvSpPr txBox="1"/>
      </xdr:nvSpPr>
      <xdr:spPr>
        <a:xfrm>
          <a:off x="67120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B2A4DE0B-6F6D-4D9B-B360-83C312D3F281}"/>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53357</xdr:rowOff>
    </xdr:from>
    <xdr:ext cx="469744" cy="259045"/>
    <xdr:sp macro="" textlink="">
      <xdr:nvSpPr>
        <xdr:cNvPr id="260" name="n_1mainValue【体育館・プール】&#10;一人当たり面積">
          <a:extLst>
            <a:ext uri="{FF2B5EF4-FFF2-40B4-BE49-F238E27FC236}">
              <a16:creationId xmlns:a16="http://schemas.microsoft.com/office/drawing/2014/main" id="{C2BBCCB4-1FF4-4C98-81F9-B57F867535D5}"/>
            </a:ext>
          </a:extLst>
        </xdr:cNvPr>
        <xdr:cNvSpPr txBox="1"/>
      </xdr:nvSpPr>
      <xdr:spPr>
        <a:xfrm>
          <a:off x="827158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32402</xdr:rowOff>
    </xdr:from>
    <xdr:ext cx="469744" cy="259045"/>
    <xdr:sp macro="" textlink="">
      <xdr:nvSpPr>
        <xdr:cNvPr id="261" name="n_2mainValue【体育館・プール】&#10;一人当たり面積">
          <a:extLst>
            <a:ext uri="{FF2B5EF4-FFF2-40B4-BE49-F238E27FC236}">
              <a16:creationId xmlns:a16="http://schemas.microsoft.com/office/drawing/2014/main" id="{75C083B4-0469-485C-A8EF-388203C10549}"/>
            </a:ext>
          </a:extLst>
        </xdr:cNvPr>
        <xdr:cNvSpPr txBox="1"/>
      </xdr:nvSpPr>
      <xdr:spPr>
        <a:xfrm>
          <a:off x="7509587" y="1059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34307</xdr:rowOff>
    </xdr:from>
    <xdr:ext cx="469744" cy="259045"/>
    <xdr:sp macro="" textlink="">
      <xdr:nvSpPr>
        <xdr:cNvPr id="262" name="n_3mainValue【体育館・プール】&#10;一人当たり面積">
          <a:extLst>
            <a:ext uri="{FF2B5EF4-FFF2-40B4-BE49-F238E27FC236}">
              <a16:creationId xmlns:a16="http://schemas.microsoft.com/office/drawing/2014/main" id="{6E1D4B0D-7DFD-4692-819F-50E3E36DAAAE}"/>
            </a:ext>
          </a:extLst>
        </xdr:cNvPr>
        <xdr:cNvSpPr txBox="1"/>
      </xdr:nvSpPr>
      <xdr:spPr>
        <a:xfrm>
          <a:off x="67120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167657</xdr:rowOff>
    </xdr:from>
    <xdr:ext cx="469744" cy="259045"/>
    <xdr:sp macro="" textlink="">
      <xdr:nvSpPr>
        <xdr:cNvPr id="263" name="n_4mainValue【体育館・プール】&#10;一人当たり面積">
          <a:extLst>
            <a:ext uri="{FF2B5EF4-FFF2-40B4-BE49-F238E27FC236}">
              <a16:creationId xmlns:a16="http://schemas.microsoft.com/office/drawing/2014/main" id="{51CDE6B2-0DF1-4543-9CF0-DE015E1566E7}"/>
            </a:ext>
          </a:extLst>
        </xdr:cNvPr>
        <xdr:cNvSpPr txBox="1"/>
      </xdr:nvSpPr>
      <xdr:spPr>
        <a:xfrm>
          <a:off x="5937327" y="1056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2E23D29-24BD-4CBF-A339-FE22A059A23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9FAB2BC-FDC6-4121-AE9C-B33AAE240A4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621DE58-F6E2-4AB0-BCCB-B1B05C48DA2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C35FD89-1891-4077-A730-9A205462265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154FB1A-7915-4612-92DB-F06E06BD740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84A2A49-EFDB-40C3-9AC1-87CADC64637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F86F31D-A33D-42A9-B0C7-82C591D55BB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3C5E5AB-D840-4BDC-A923-4C64B2A14AC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F8FC8B5-5708-4B55-8DEF-9A91188C66E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5DF8A35-19C8-4EE2-993C-485A46A39E7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420388D-B947-4D74-8B8C-516F004F526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1D12517-ACD6-485A-BB65-58EB13A2BC6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94DDD66-748B-4697-9722-EB61E2072A5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167F783-77F5-4CF6-92A4-13A6FAE119C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7F2A04F-19A3-4F0D-9B78-5B454A2F6F3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FEC2E5D-2470-4FA2-8AB6-F5382C7C2CF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043977E-DEBB-4F10-A575-D150341086F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C5BB847-A149-408F-B0F0-74014F7B1BA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E9D94AC-942D-462E-AF9F-E33DB3514E8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941B85A-631B-41CE-99C2-B6E2B7EFE02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A784F5B-2138-4FFD-B25A-6BF477FADC6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775E7C-14D1-4DC0-832D-0775AFF5393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B1EFDF9-A610-43D8-8701-B7D8F8745366}"/>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CFE88C0-4DF9-49DD-AE18-B51576F691D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6DF06045-0141-42C2-A0F6-B78DF7C07472}"/>
            </a:ext>
          </a:extLst>
        </xdr:cNvPr>
        <xdr:cNvCxnSpPr/>
      </xdr:nvCxnSpPr>
      <xdr:spPr>
        <a:xfrm flipV="1">
          <a:off x="4086225" y="13258799"/>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3F012D53-E356-4E50-8D59-F4E0A57447AC}"/>
            </a:ext>
          </a:extLst>
        </xdr:cNvPr>
        <xdr:cNvSpPr txBox="1"/>
      </xdr:nvSpPr>
      <xdr:spPr>
        <a:xfrm>
          <a:off x="4124960"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532C1D97-FF33-4B91-BE5C-49473EAC2304}"/>
            </a:ext>
          </a:extLst>
        </xdr:cNvPr>
        <xdr:cNvCxnSpPr/>
      </xdr:nvCxnSpPr>
      <xdr:spPr>
        <a:xfrm>
          <a:off x="402082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270FFA2-C67F-47F9-9FD4-F2B689F67B1A}"/>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73CF65A6-D2F3-47A9-9B1F-79106FF38C7A}"/>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D285A00-1CB6-4F98-9D05-EFE45A7F3162}"/>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66C712AF-9B1B-4306-B9DC-34B612789697}"/>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1302B885-DD5E-469B-A695-5A1F086CB07A}"/>
            </a:ext>
          </a:extLst>
        </xdr:cNvPr>
        <xdr:cNvSpPr/>
      </xdr:nvSpPr>
      <xdr:spPr>
        <a:xfrm>
          <a:off x="3312160" y="1380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20999BB1-5449-4DF0-B0DF-72D045662D60}"/>
            </a:ext>
          </a:extLst>
        </xdr:cNvPr>
        <xdr:cNvSpPr/>
      </xdr:nvSpPr>
      <xdr:spPr>
        <a:xfrm>
          <a:off x="251460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DA2FBC61-064B-44A0-88C0-85EDF5C29350}"/>
            </a:ext>
          </a:extLst>
        </xdr:cNvPr>
        <xdr:cNvSpPr/>
      </xdr:nvSpPr>
      <xdr:spPr>
        <a:xfrm>
          <a:off x="17399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40E5ACA1-A44B-4373-8B37-6B6430FE31DC}"/>
            </a:ext>
          </a:extLst>
        </xdr:cNvPr>
        <xdr:cNvSpPr/>
      </xdr:nvSpPr>
      <xdr:spPr>
        <a:xfrm>
          <a:off x="96520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BC33AB-C91B-4AC6-887C-3E2D0194CE6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892495-FA4E-43F4-B70B-26A7D243EBE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4169382-689C-452F-B056-4F3303DB271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929BA0-30E8-4144-99CA-1548BB577DA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F3525E-9EFC-4923-8D26-B831B184628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86361</xdr:rowOff>
    </xdr:from>
    <xdr:to>
      <xdr:col>24</xdr:col>
      <xdr:colOff>114300</xdr:colOff>
      <xdr:row>83</xdr:row>
      <xdr:rowOff>16511</xdr:rowOff>
    </xdr:to>
    <xdr:sp macro="" textlink="">
      <xdr:nvSpPr>
        <xdr:cNvPr id="304" name="楕円 303">
          <a:extLst>
            <a:ext uri="{FF2B5EF4-FFF2-40B4-BE49-F238E27FC236}">
              <a16:creationId xmlns:a16="http://schemas.microsoft.com/office/drawing/2014/main" id="{A911AA23-7B80-4107-9244-FE81F944491D}"/>
            </a:ext>
          </a:extLst>
        </xdr:cNvPr>
        <xdr:cNvSpPr/>
      </xdr:nvSpPr>
      <xdr:spPr>
        <a:xfrm>
          <a:off x="4036060" y="13832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64788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954DE87-0211-4028-A66E-A4A64D0760A9}"/>
            </a:ext>
          </a:extLst>
        </xdr:cNvPr>
        <xdr:cNvSpPr txBox="1"/>
      </xdr:nvSpPr>
      <xdr:spPr>
        <a:xfrm>
          <a:off x="4124960" y="1381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74930</xdr:rowOff>
    </xdr:from>
    <xdr:to>
      <xdr:col>20</xdr:col>
      <xdr:colOff>38100</xdr:colOff>
      <xdr:row>84</xdr:row>
      <xdr:rowOff>5080</xdr:rowOff>
    </xdr:to>
    <xdr:sp macro="" textlink="">
      <xdr:nvSpPr>
        <xdr:cNvPr id="306" name="楕円 305">
          <a:extLst>
            <a:ext uri="{FF2B5EF4-FFF2-40B4-BE49-F238E27FC236}">
              <a16:creationId xmlns:a16="http://schemas.microsoft.com/office/drawing/2014/main" id="{FCF5EE5C-119D-403F-B3E3-68E981B0CCF0}"/>
            </a:ext>
          </a:extLst>
        </xdr:cNvPr>
        <xdr:cNvSpPr/>
      </xdr:nvSpPr>
      <xdr:spPr>
        <a:xfrm>
          <a:off x="3312160" y="1398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137161</xdr:rowOff>
    </xdr:from>
    <xdr:to>
      <xdr:col>24</xdr:col>
      <xdr:colOff>63500</xdr:colOff>
      <xdr:row>83</xdr:row>
      <xdr:rowOff>125730</xdr:rowOff>
    </xdr:to>
    <xdr:cxnSp macro="">
      <xdr:nvCxnSpPr>
        <xdr:cNvPr id="307" name="直線コネクタ 306">
          <a:extLst>
            <a:ext uri="{FF2B5EF4-FFF2-40B4-BE49-F238E27FC236}">
              <a16:creationId xmlns:a16="http://schemas.microsoft.com/office/drawing/2014/main" id="{1F1241EA-CE22-458B-97D2-440137AFA82F}"/>
            </a:ext>
          </a:extLst>
        </xdr:cNvPr>
        <xdr:cNvCxnSpPr/>
      </xdr:nvCxnSpPr>
      <xdr:spPr>
        <a:xfrm flipV="1">
          <a:off x="3355340" y="13883641"/>
          <a:ext cx="73152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19686</xdr:rowOff>
    </xdr:from>
    <xdr:to>
      <xdr:col>15</xdr:col>
      <xdr:colOff>101600</xdr:colOff>
      <xdr:row>83</xdr:row>
      <xdr:rowOff>121286</xdr:rowOff>
    </xdr:to>
    <xdr:sp macro="" textlink="">
      <xdr:nvSpPr>
        <xdr:cNvPr id="308" name="楕円 307">
          <a:extLst>
            <a:ext uri="{FF2B5EF4-FFF2-40B4-BE49-F238E27FC236}">
              <a16:creationId xmlns:a16="http://schemas.microsoft.com/office/drawing/2014/main" id="{3C1393ED-6D3A-4A72-83F7-A41EFE6784F2}"/>
            </a:ext>
          </a:extLst>
        </xdr:cNvPr>
        <xdr:cNvSpPr/>
      </xdr:nvSpPr>
      <xdr:spPr>
        <a:xfrm>
          <a:off x="2514600" y="139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70486</xdr:rowOff>
    </xdr:from>
    <xdr:to>
      <xdr:col>19</xdr:col>
      <xdr:colOff>177800</xdr:colOff>
      <xdr:row>83</xdr:row>
      <xdr:rowOff>125730</xdr:rowOff>
    </xdr:to>
    <xdr:cxnSp macro="">
      <xdr:nvCxnSpPr>
        <xdr:cNvPr id="309" name="直線コネクタ 308">
          <a:extLst>
            <a:ext uri="{FF2B5EF4-FFF2-40B4-BE49-F238E27FC236}">
              <a16:creationId xmlns:a16="http://schemas.microsoft.com/office/drawing/2014/main" id="{04598FAB-DE4D-412E-8B47-DDAB4F7FD7A1}"/>
            </a:ext>
          </a:extLst>
        </xdr:cNvPr>
        <xdr:cNvCxnSpPr/>
      </xdr:nvCxnSpPr>
      <xdr:spPr>
        <a:xfrm>
          <a:off x="2565400" y="13984606"/>
          <a:ext cx="78994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23495</xdr:rowOff>
    </xdr:from>
    <xdr:to>
      <xdr:col>10</xdr:col>
      <xdr:colOff>165100</xdr:colOff>
      <xdr:row>83</xdr:row>
      <xdr:rowOff>125095</xdr:rowOff>
    </xdr:to>
    <xdr:sp macro="" textlink="">
      <xdr:nvSpPr>
        <xdr:cNvPr id="310" name="楕円 309">
          <a:extLst>
            <a:ext uri="{FF2B5EF4-FFF2-40B4-BE49-F238E27FC236}">
              <a16:creationId xmlns:a16="http://schemas.microsoft.com/office/drawing/2014/main" id="{9B1E460F-86E6-4B92-BBCC-035CF643FE3F}"/>
            </a:ext>
          </a:extLst>
        </xdr:cNvPr>
        <xdr:cNvSpPr/>
      </xdr:nvSpPr>
      <xdr:spPr>
        <a:xfrm>
          <a:off x="1739900" y="139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70486</xdr:rowOff>
    </xdr:from>
    <xdr:to>
      <xdr:col>15</xdr:col>
      <xdr:colOff>50800</xdr:colOff>
      <xdr:row>83</xdr:row>
      <xdr:rowOff>74295</xdr:rowOff>
    </xdr:to>
    <xdr:cxnSp macro="">
      <xdr:nvCxnSpPr>
        <xdr:cNvPr id="311" name="直線コネクタ 310">
          <a:extLst>
            <a:ext uri="{FF2B5EF4-FFF2-40B4-BE49-F238E27FC236}">
              <a16:creationId xmlns:a16="http://schemas.microsoft.com/office/drawing/2014/main" id="{4C6CAC9D-DDA9-4A96-A3E5-7EB4AC6DBDC9}"/>
            </a:ext>
          </a:extLst>
        </xdr:cNvPr>
        <xdr:cNvCxnSpPr/>
      </xdr:nvCxnSpPr>
      <xdr:spPr>
        <a:xfrm flipV="1">
          <a:off x="1790700" y="13984606"/>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154939</xdr:rowOff>
    </xdr:from>
    <xdr:to>
      <xdr:col>6</xdr:col>
      <xdr:colOff>38100</xdr:colOff>
      <xdr:row>83</xdr:row>
      <xdr:rowOff>85089</xdr:rowOff>
    </xdr:to>
    <xdr:sp macro="" textlink="">
      <xdr:nvSpPr>
        <xdr:cNvPr id="312" name="楕円 311">
          <a:extLst>
            <a:ext uri="{FF2B5EF4-FFF2-40B4-BE49-F238E27FC236}">
              <a16:creationId xmlns:a16="http://schemas.microsoft.com/office/drawing/2014/main" id="{021F0538-8339-4C26-9DB3-EBC03D78D4D5}"/>
            </a:ext>
          </a:extLst>
        </xdr:cNvPr>
        <xdr:cNvSpPr/>
      </xdr:nvSpPr>
      <xdr:spPr>
        <a:xfrm>
          <a:off x="965200" y="13901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34289</xdr:rowOff>
    </xdr:from>
    <xdr:to>
      <xdr:col>10</xdr:col>
      <xdr:colOff>114300</xdr:colOff>
      <xdr:row>83</xdr:row>
      <xdr:rowOff>74295</xdr:rowOff>
    </xdr:to>
    <xdr:cxnSp macro="">
      <xdr:nvCxnSpPr>
        <xdr:cNvPr id="313" name="直線コネクタ 312">
          <a:extLst>
            <a:ext uri="{FF2B5EF4-FFF2-40B4-BE49-F238E27FC236}">
              <a16:creationId xmlns:a16="http://schemas.microsoft.com/office/drawing/2014/main" id="{AEB58068-44ED-4CD8-959E-52C9F3574D74}"/>
            </a:ext>
          </a:extLst>
        </xdr:cNvPr>
        <xdr:cNvCxnSpPr/>
      </xdr:nvCxnSpPr>
      <xdr:spPr>
        <a:xfrm>
          <a:off x="1008380" y="13948409"/>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79554C81-2C8C-4D16-ABAE-97407D88E5A9}"/>
            </a:ext>
          </a:extLst>
        </xdr:cNvPr>
        <xdr:cNvSpPr txBox="1"/>
      </xdr:nvSpPr>
      <xdr:spPr>
        <a:xfrm>
          <a:off x="3170564" y="1358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E8162475-DCC8-4674-95B5-26403228801A}"/>
            </a:ext>
          </a:extLst>
        </xdr:cNvPr>
        <xdr:cNvSpPr txBox="1"/>
      </xdr:nvSpPr>
      <xdr:spPr>
        <a:xfrm>
          <a:off x="238570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8B7FB81F-76C2-4CF2-B4BB-44962EDFA7E9}"/>
            </a:ext>
          </a:extLst>
        </xdr:cNvPr>
        <xdr:cNvSpPr txBox="1"/>
      </xdr:nvSpPr>
      <xdr:spPr>
        <a:xfrm>
          <a:off x="161100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912183E2-BE97-4B72-8AB8-E19B6F02C93B}"/>
            </a:ext>
          </a:extLst>
        </xdr:cNvPr>
        <xdr:cNvSpPr txBox="1"/>
      </xdr:nvSpPr>
      <xdr:spPr>
        <a:xfrm>
          <a:off x="83630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167657</xdr:rowOff>
    </xdr:from>
    <xdr:ext cx="405111" cy="259045"/>
    <xdr:sp macro="" textlink="">
      <xdr:nvSpPr>
        <xdr:cNvPr id="318" name="n_1mainValue【福祉施設】&#10;有形固定資産減価償却率">
          <a:extLst>
            <a:ext uri="{FF2B5EF4-FFF2-40B4-BE49-F238E27FC236}">
              <a16:creationId xmlns:a16="http://schemas.microsoft.com/office/drawing/2014/main" id="{6F117539-AFD2-4EEE-9814-E0DBFD05226C}"/>
            </a:ext>
          </a:extLst>
        </xdr:cNvPr>
        <xdr:cNvSpPr txBox="1"/>
      </xdr:nvSpPr>
      <xdr:spPr>
        <a:xfrm>
          <a:off x="317056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112413</xdr:rowOff>
    </xdr:from>
    <xdr:ext cx="405111" cy="259045"/>
    <xdr:sp macro="" textlink="">
      <xdr:nvSpPr>
        <xdr:cNvPr id="319" name="n_2mainValue【福祉施設】&#10;有形固定資産減価償却率">
          <a:extLst>
            <a:ext uri="{FF2B5EF4-FFF2-40B4-BE49-F238E27FC236}">
              <a16:creationId xmlns:a16="http://schemas.microsoft.com/office/drawing/2014/main" id="{1569E7AC-B8CF-4C51-B81F-70D65BCAA89E}"/>
            </a:ext>
          </a:extLst>
        </xdr:cNvPr>
        <xdr:cNvSpPr txBox="1"/>
      </xdr:nvSpPr>
      <xdr:spPr>
        <a:xfrm>
          <a:off x="2385704" y="1402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116222</xdr:rowOff>
    </xdr:from>
    <xdr:ext cx="405111" cy="259045"/>
    <xdr:sp macro="" textlink="">
      <xdr:nvSpPr>
        <xdr:cNvPr id="320" name="n_3mainValue【福祉施設】&#10;有形固定資産減価償却率">
          <a:extLst>
            <a:ext uri="{FF2B5EF4-FFF2-40B4-BE49-F238E27FC236}">
              <a16:creationId xmlns:a16="http://schemas.microsoft.com/office/drawing/2014/main" id="{46BBE5F6-0C75-4C92-9933-16DEB50DD159}"/>
            </a:ext>
          </a:extLst>
        </xdr:cNvPr>
        <xdr:cNvSpPr txBox="1"/>
      </xdr:nvSpPr>
      <xdr:spPr>
        <a:xfrm>
          <a:off x="161100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76216</xdr:rowOff>
    </xdr:from>
    <xdr:ext cx="405111" cy="259045"/>
    <xdr:sp macro="" textlink="">
      <xdr:nvSpPr>
        <xdr:cNvPr id="321" name="n_4mainValue【福祉施設】&#10;有形固定資産減価償却率">
          <a:extLst>
            <a:ext uri="{FF2B5EF4-FFF2-40B4-BE49-F238E27FC236}">
              <a16:creationId xmlns:a16="http://schemas.microsoft.com/office/drawing/2014/main" id="{8CD80CB0-DA77-4D11-8B4B-24D3D6FD2EE4}"/>
            </a:ext>
          </a:extLst>
        </xdr:cNvPr>
        <xdr:cNvSpPr txBox="1"/>
      </xdr:nvSpPr>
      <xdr:spPr>
        <a:xfrm>
          <a:off x="836304" y="13990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C4A7F62-888B-49C7-BEA0-1D2D8AA71C0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1B2B8ED-663E-43AF-ACC0-893BFE74E93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6206EF5-B6CB-4B8F-9156-23BF1867B05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28CFA97-6205-4772-8710-FAF940E6C0C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BDFC464-19E4-460A-B7B9-CD271F44EE3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CF28472-6474-43CA-AF1B-3F4A30DC471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D8BC4F9-AE7B-4C9A-8D4F-F8509A205D2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3C9000D-DE95-4250-84F6-7281658103E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3E350C7-0471-493B-B079-427D51ECD79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A588386-FE3C-4F7A-BA18-A1F19068B5C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A946BDC-8FD1-4012-A497-F85BABCC53C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A1BC7C7-9C63-4DF0-B9CF-BB85623ED1D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247E905-D434-426D-8633-A5DE9ABB9852}"/>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DEA6621-B868-45C2-85EB-B9A42ABE5A9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3AC168A-15C2-4EE0-828A-93FB4D94EA3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748351B-F453-4D9D-8FF6-043C4951555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A9A26C0-96CE-43B1-8243-21D0CD5894D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3D99928B-112B-47D9-BE30-86B89678AC0C}"/>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253815D-DE7C-48AA-A4B6-A00E4D7CEF3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D55A84B-6CFA-466E-B32C-4E22651E0BF6}"/>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D3DE8DC-4A39-4276-94E4-61ECCD690A8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6BBEADE6-CE4D-4AC5-AC5F-6C01848CA2E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441C1DD4-8D67-45A3-A40F-0BB9C10E39E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0DD522C-8948-4F75-9F6C-B8764DDE72A7}"/>
            </a:ext>
          </a:extLst>
        </xdr:cNvPr>
        <xdr:cNvCxnSpPr/>
      </xdr:nvCxnSpPr>
      <xdr:spPr>
        <a:xfrm flipV="1">
          <a:off x="9219565" y="1319784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A8A92226-C411-4D57-BCCC-B352CAFE0219}"/>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BD6F175-6760-46AB-9524-88A255F5C95E}"/>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92E59E6A-F8BB-473C-9A90-DD17F89C68E6}"/>
            </a:ext>
          </a:extLst>
        </xdr:cNvPr>
        <xdr:cNvSpPr txBox="1"/>
      </xdr:nvSpPr>
      <xdr:spPr>
        <a:xfrm>
          <a:off x="9258300" y="129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AF39E5B-1D84-4917-B5C0-9DAA02A2D6B4}"/>
            </a:ext>
          </a:extLst>
        </xdr:cNvPr>
        <xdr:cNvCxnSpPr/>
      </xdr:nvCxnSpPr>
      <xdr:spPr>
        <a:xfrm>
          <a:off x="9154160" y="1319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9964A5B8-4458-4CF4-9121-7BC2B4F686D5}"/>
            </a:ext>
          </a:extLst>
        </xdr:cNvPr>
        <xdr:cNvSpPr txBox="1"/>
      </xdr:nvSpPr>
      <xdr:spPr>
        <a:xfrm>
          <a:off x="9258300" y="1403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67DBABA8-6CAD-4902-839A-53EF08E55055}"/>
            </a:ext>
          </a:extLst>
        </xdr:cNvPr>
        <xdr:cNvSpPr/>
      </xdr:nvSpPr>
      <xdr:spPr>
        <a:xfrm>
          <a:off x="919226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F2B55E5F-25C5-4DCF-9F92-A3A1D6BE203D}"/>
            </a:ext>
          </a:extLst>
        </xdr:cNvPr>
        <xdr:cNvSpPr/>
      </xdr:nvSpPr>
      <xdr:spPr>
        <a:xfrm>
          <a:off x="8445500" y="1417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A2645BB3-718A-4529-BF5E-28AE09E21434}"/>
            </a:ext>
          </a:extLst>
        </xdr:cNvPr>
        <xdr:cNvSpPr/>
      </xdr:nvSpPr>
      <xdr:spPr>
        <a:xfrm>
          <a:off x="767080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56B37E4-7994-4E87-875B-EA9F3FF78562}"/>
            </a:ext>
          </a:extLst>
        </xdr:cNvPr>
        <xdr:cNvSpPr/>
      </xdr:nvSpPr>
      <xdr:spPr>
        <a:xfrm>
          <a:off x="6873240" y="1417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CCA8BD0D-1B4B-4608-BA62-654FF2A081B5}"/>
            </a:ext>
          </a:extLst>
        </xdr:cNvPr>
        <xdr:cNvSpPr/>
      </xdr:nvSpPr>
      <xdr:spPr>
        <a:xfrm>
          <a:off x="6098540" y="1419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481C164-AF60-4B92-ABB3-02D0A63105C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ABE7D4B-E2BA-4D41-A5A9-31DA95DA421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0EFCC7-38DA-49C0-BF55-FAF6C4A5636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23CB896-8E07-4C90-92BD-1A213AF7A9F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92FC4AF-C4AF-4ED8-9596-E5DD9815C83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61" name="楕円 360">
          <a:extLst>
            <a:ext uri="{FF2B5EF4-FFF2-40B4-BE49-F238E27FC236}">
              <a16:creationId xmlns:a16="http://schemas.microsoft.com/office/drawing/2014/main" id="{1AB659E1-2763-46D9-B7E6-39B1488B2B05}"/>
            </a:ext>
          </a:extLst>
        </xdr:cNvPr>
        <xdr:cNvSpPr/>
      </xdr:nvSpPr>
      <xdr:spPr>
        <a:xfrm>
          <a:off x="9192260" y="14331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60977</xdr:rowOff>
    </xdr:from>
    <xdr:ext cx="469744" cy="259045"/>
    <xdr:sp macro="" textlink="">
      <xdr:nvSpPr>
        <xdr:cNvPr id="362" name="【福祉施設】&#10;一人当たり面積該当値テキスト">
          <a:extLst>
            <a:ext uri="{FF2B5EF4-FFF2-40B4-BE49-F238E27FC236}">
              <a16:creationId xmlns:a16="http://schemas.microsoft.com/office/drawing/2014/main" id="{C015CC43-A90F-4B47-A78A-43C3690EDD55}"/>
            </a:ext>
          </a:extLst>
        </xdr:cNvPr>
        <xdr:cNvSpPr txBox="1"/>
      </xdr:nvSpPr>
      <xdr:spPr>
        <a:xfrm>
          <a:off x="925830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158750</xdr:rowOff>
    </xdr:from>
    <xdr:to>
      <xdr:col>50</xdr:col>
      <xdr:colOff>165100</xdr:colOff>
      <xdr:row>85</xdr:row>
      <xdr:rowOff>88900</xdr:rowOff>
    </xdr:to>
    <xdr:sp macro="" textlink="">
      <xdr:nvSpPr>
        <xdr:cNvPr id="363" name="楕円 362">
          <a:extLst>
            <a:ext uri="{FF2B5EF4-FFF2-40B4-BE49-F238E27FC236}">
              <a16:creationId xmlns:a16="http://schemas.microsoft.com/office/drawing/2014/main" id="{0E46ECFD-BF7F-4FFB-A318-FC931AB8CECA}"/>
            </a:ext>
          </a:extLst>
        </xdr:cNvPr>
        <xdr:cNvSpPr/>
      </xdr:nvSpPr>
      <xdr:spPr>
        <a:xfrm>
          <a:off x="844550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38100</xdr:rowOff>
    </xdr:from>
    <xdr:to>
      <xdr:col>55</xdr:col>
      <xdr:colOff>0</xdr:colOff>
      <xdr:row>85</xdr:row>
      <xdr:rowOff>133350</xdr:rowOff>
    </xdr:to>
    <xdr:cxnSp macro="">
      <xdr:nvCxnSpPr>
        <xdr:cNvPr id="364" name="直線コネクタ 363">
          <a:extLst>
            <a:ext uri="{FF2B5EF4-FFF2-40B4-BE49-F238E27FC236}">
              <a16:creationId xmlns:a16="http://schemas.microsoft.com/office/drawing/2014/main" id="{1B35D5D2-0CF3-4EF1-B738-2C61A8FF6E8D}"/>
            </a:ext>
          </a:extLst>
        </xdr:cNvPr>
        <xdr:cNvCxnSpPr/>
      </xdr:nvCxnSpPr>
      <xdr:spPr>
        <a:xfrm>
          <a:off x="8496300" y="14287500"/>
          <a:ext cx="7239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158750</xdr:rowOff>
    </xdr:from>
    <xdr:to>
      <xdr:col>46</xdr:col>
      <xdr:colOff>38100</xdr:colOff>
      <xdr:row>85</xdr:row>
      <xdr:rowOff>88900</xdr:rowOff>
    </xdr:to>
    <xdr:sp macro="" textlink="">
      <xdr:nvSpPr>
        <xdr:cNvPr id="365" name="楕円 364">
          <a:extLst>
            <a:ext uri="{FF2B5EF4-FFF2-40B4-BE49-F238E27FC236}">
              <a16:creationId xmlns:a16="http://schemas.microsoft.com/office/drawing/2014/main" id="{4003DDDA-1673-4E4C-A102-A02F497897F1}"/>
            </a:ext>
          </a:extLst>
        </xdr:cNvPr>
        <xdr:cNvSpPr/>
      </xdr:nvSpPr>
      <xdr:spPr>
        <a:xfrm>
          <a:off x="7670800" y="1424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38100</xdr:rowOff>
    </xdr:from>
    <xdr:to>
      <xdr:col>50</xdr:col>
      <xdr:colOff>114300</xdr:colOff>
      <xdr:row>85</xdr:row>
      <xdr:rowOff>38100</xdr:rowOff>
    </xdr:to>
    <xdr:cxnSp macro="">
      <xdr:nvCxnSpPr>
        <xdr:cNvPr id="366" name="直線コネクタ 365">
          <a:extLst>
            <a:ext uri="{FF2B5EF4-FFF2-40B4-BE49-F238E27FC236}">
              <a16:creationId xmlns:a16="http://schemas.microsoft.com/office/drawing/2014/main" id="{8644299E-AFF6-4CF6-BA2A-BC4440D02365}"/>
            </a:ext>
          </a:extLst>
        </xdr:cNvPr>
        <xdr:cNvCxnSpPr/>
      </xdr:nvCxnSpPr>
      <xdr:spPr>
        <a:xfrm>
          <a:off x="7713980" y="142875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162561</xdr:rowOff>
    </xdr:from>
    <xdr:to>
      <xdr:col>41</xdr:col>
      <xdr:colOff>101600</xdr:colOff>
      <xdr:row>85</xdr:row>
      <xdr:rowOff>92711</xdr:rowOff>
    </xdr:to>
    <xdr:sp macro="" textlink="">
      <xdr:nvSpPr>
        <xdr:cNvPr id="367" name="楕円 366">
          <a:extLst>
            <a:ext uri="{FF2B5EF4-FFF2-40B4-BE49-F238E27FC236}">
              <a16:creationId xmlns:a16="http://schemas.microsoft.com/office/drawing/2014/main" id="{A162F8B8-70B8-4889-B7E8-B6B0005E14FE}"/>
            </a:ext>
          </a:extLst>
        </xdr:cNvPr>
        <xdr:cNvSpPr/>
      </xdr:nvSpPr>
      <xdr:spPr>
        <a:xfrm>
          <a:off x="6873240" y="14244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38100</xdr:rowOff>
    </xdr:from>
    <xdr:to>
      <xdr:col>45</xdr:col>
      <xdr:colOff>177800</xdr:colOff>
      <xdr:row>85</xdr:row>
      <xdr:rowOff>41911</xdr:rowOff>
    </xdr:to>
    <xdr:cxnSp macro="">
      <xdr:nvCxnSpPr>
        <xdr:cNvPr id="368" name="直線コネクタ 367">
          <a:extLst>
            <a:ext uri="{FF2B5EF4-FFF2-40B4-BE49-F238E27FC236}">
              <a16:creationId xmlns:a16="http://schemas.microsoft.com/office/drawing/2014/main" id="{591CBB09-FF80-44E2-B50B-28C892FD1F90}"/>
            </a:ext>
          </a:extLst>
        </xdr:cNvPr>
        <xdr:cNvCxnSpPr/>
      </xdr:nvCxnSpPr>
      <xdr:spPr>
        <a:xfrm flipV="1">
          <a:off x="6924040" y="1428750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162561</xdr:rowOff>
    </xdr:from>
    <xdr:to>
      <xdr:col>36</xdr:col>
      <xdr:colOff>165100</xdr:colOff>
      <xdr:row>85</xdr:row>
      <xdr:rowOff>92711</xdr:rowOff>
    </xdr:to>
    <xdr:sp macro="" textlink="">
      <xdr:nvSpPr>
        <xdr:cNvPr id="369" name="楕円 368">
          <a:extLst>
            <a:ext uri="{FF2B5EF4-FFF2-40B4-BE49-F238E27FC236}">
              <a16:creationId xmlns:a16="http://schemas.microsoft.com/office/drawing/2014/main" id="{7AE86F39-1B9D-4130-9E4A-46066D13499B}"/>
            </a:ext>
          </a:extLst>
        </xdr:cNvPr>
        <xdr:cNvSpPr/>
      </xdr:nvSpPr>
      <xdr:spPr>
        <a:xfrm>
          <a:off x="6098540" y="14244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41911</xdr:rowOff>
    </xdr:from>
    <xdr:to>
      <xdr:col>41</xdr:col>
      <xdr:colOff>50800</xdr:colOff>
      <xdr:row>85</xdr:row>
      <xdr:rowOff>41911</xdr:rowOff>
    </xdr:to>
    <xdr:cxnSp macro="">
      <xdr:nvCxnSpPr>
        <xdr:cNvPr id="370" name="直線コネクタ 369">
          <a:extLst>
            <a:ext uri="{FF2B5EF4-FFF2-40B4-BE49-F238E27FC236}">
              <a16:creationId xmlns:a16="http://schemas.microsoft.com/office/drawing/2014/main" id="{55F9A0DC-3262-41F8-BE41-94AEFBCBD918}"/>
            </a:ext>
          </a:extLst>
        </xdr:cNvPr>
        <xdr:cNvCxnSpPr/>
      </xdr:nvCxnSpPr>
      <xdr:spPr>
        <a:xfrm>
          <a:off x="6149340" y="1429131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F9058108-F554-4617-8A5A-FEDE7EB9F0C0}"/>
            </a:ext>
          </a:extLst>
        </xdr:cNvPr>
        <xdr:cNvSpPr txBox="1"/>
      </xdr:nvSpPr>
      <xdr:spPr>
        <a:xfrm>
          <a:off x="827158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D4875C97-AD3B-40AE-BC54-A697A0BA9ED2}"/>
            </a:ext>
          </a:extLst>
        </xdr:cNvPr>
        <xdr:cNvSpPr txBox="1"/>
      </xdr:nvSpPr>
      <xdr:spPr>
        <a:xfrm>
          <a:off x="750958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148B0554-1BB5-426E-B703-4FD484A561CD}"/>
            </a:ext>
          </a:extLst>
        </xdr:cNvPr>
        <xdr:cNvSpPr txBox="1"/>
      </xdr:nvSpPr>
      <xdr:spPr>
        <a:xfrm>
          <a:off x="6712027" y="1395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7C9715EE-8771-4F24-B62E-D7E6DDBDEE1D}"/>
            </a:ext>
          </a:extLst>
        </xdr:cNvPr>
        <xdr:cNvSpPr txBox="1"/>
      </xdr:nvSpPr>
      <xdr:spPr>
        <a:xfrm>
          <a:off x="5937327" y="1397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80027</xdr:rowOff>
    </xdr:from>
    <xdr:ext cx="469744" cy="259045"/>
    <xdr:sp macro="" textlink="">
      <xdr:nvSpPr>
        <xdr:cNvPr id="375" name="n_1mainValue【福祉施設】&#10;一人当たり面積">
          <a:extLst>
            <a:ext uri="{FF2B5EF4-FFF2-40B4-BE49-F238E27FC236}">
              <a16:creationId xmlns:a16="http://schemas.microsoft.com/office/drawing/2014/main" id="{7D0B0876-38AC-4D58-A30C-18CA7B5B8D94}"/>
            </a:ext>
          </a:extLst>
        </xdr:cNvPr>
        <xdr:cNvSpPr txBox="1"/>
      </xdr:nvSpPr>
      <xdr:spPr>
        <a:xfrm>
          <a:off x="827158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80027</xdr:rowOff>
    </xdr:from>
    <xdr:ext cx="469744" cy="259045"/>
    <xdr:sp macro="" textlink="">
      <xdr:nvSpPr>
        <xdr:cNvPr id="376" name="n_2mainValue【福祉施設】&#10;一人当たり面積">
          <a:extLst>
            <a:ext uri="{FF2B5EF4-FFF2-40B4-BE49-F238E27FC236}">
              <a16:creationId xmlns:a16="http://schemas.microsoft.com/office/drawing/2014/main" id="{65620181-6817-4C97-8D0E-A4DF086B076B}"/>
            </a:ext>
          </a:extLst>
        </xdr:cNvPr>
        <xdr:cNvSpPr txBox="1"/>
      </xdr:nvSpPr>
      <xdr:spPr>
        <a:xfrm>
          <a:off x="750958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83838</xdr:rowOff>
    </xdr:from>
    <xdr:ext cx="469744" cy="259045"/>
    <xdr:sp macro="" textlink="">
      <xdr:nvSpPr>
        <xdr:cNvPr id="377" name="n_3mainValue【福祉施設】&#10;一人当たり面積">
          <a:extLst>
            <a:ext uri="{FF2B5EF4-FFF2-40B4-BE49-F238E27FC236}">
              <a16:creationId xmlns:a16="http://schemas.microsoft.com/office/drawing/2014/main" id="{4FCC9105-F6C8-4F92-A9FA-B7C4D1DACCDA}"/>
            </a:ext>
          </a:extLst>
        </xdr:cNvPr>
        <xdr:cNvSpPr txBox="1"/>
      </xdr:nvSpPr>
      <xdr:spPr>
        <a:xfrm>
          <a:off x="67120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83838</xdr:rowOff>
    </xdr:from>
    <xdr:ext cx="469744" cy="259045"/>
    <xdr:sp macro="" textlink="">
      <xdr:nvSpPr>
        <xdr:cNvPr id="378" name="n_4mainValue【福祉施設】&#10;一人当たり面積">
          <a:extLst>
            <a:ext uri="{FF2B5EF4-FFF2-40B4-BE49-F238E27FC236}">
              <a16:creationId xmlns:a16="http://schemas.microsoft.com/office/drawing/2014/main" id="{33AA8D21-2B44-4721-A253-F22641ADA5FD}"/>
            </a:ext>
          </a:extLst>
        </xdr:cNvPr>
        <xdr:cNvSpPr txBox="1"/>
      </xdr:nvSpPr>
      <xdr:spPr>
        <a:xfrm>
          <a:off x="59373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3FAA25C-37C7-40E7-822E-AF4123E1DA2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D6F212B-AEA8-4D75-A2CF-874F4F0A02D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245E71E-34FA-45AE-BA58-A436FED9EC2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0BDCB46-B336-424C-A17F-2FC4BB5DC85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884DEB1-9CD9-4DF0-860D-7659B06AE95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9808683-7D34-43AA-B82C-F8158270451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A7966E9-8240-41F0-A58F-4FFF960E064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3162DE3-8D8A-493D-870A-A2CEE48C9BB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CF3E241D-D5DB-44B8-B42E-234AF9AE08B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A1F7977-FC63-4623-BF81-0F4E8AAD35E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2356279A-E5DB-42A7-BD9B-21778C4B9D0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4F021076-9F7C-4AA7-B6A2-E851B4B6A196}"/>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53BBD9F-DF04-45B2-8D14-BA24EC0E5227}"/>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BD698000-6751-4713-B7A7-22C7318969C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5847788C-EA15-450D-AE6D-B5E915167F8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27081EC-93BC-41D1-AEEE-B669B2009C1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EF1928B8-2E99-4D25-961E-CD2496DB85EB}"/>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CD9F0F52-6FE1-4226-9ED0-3368C4169AAE}"/>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793C2C81-9650-4573-907F-CFC3934BD0C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61E1412A-723D-4D5A-9936-5CC45EE54682}"/>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FA73E812-E50C-4D2E-8BAC-7004BEF61B0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6A9109B-E298-4FDA-A452-4DE2F92851B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F14731C-9B0A-4C42-A8AD-021A97AFC37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C54D34C-C8AE-4366-B9DF-D2E8A96B36D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CE1CC651-D08E-4AE1-BAF5-2AC192DE56CB}"/>
            </a:ext>
          </a:extLst>
        </xdr:cNvPr>
        <xdr:cNvCxnSpPr/>
      </xdr:nvCxnSpPr>
      <xdr:spPr>
        <a:xfrm flipV="1">
          <a:off x="4086225" y="16762096"/>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9135DC59-FF71-4B0C-B9F3-FC2E84628D85}"/>
            </a:ext>
          </a:extLst>
        </xdr:cNvPr>
        <xdr:cNvSpPr txBox="1"/>
      </xdr:nvSpPr>
      <xdr:spPr>
        <a:xfrm>
          <a:off x="412496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648D7461-D0CD-4880-B9D0-AF851C6FC099}"/>
            </a:ext>
          </a:extLst>
        </xdr:cNvPr>
        <xdr:cNvCxnSpPr/>
      </xdr:nvCxnSpPr>
      <xdr:spPr>
        <a:xfrm>
          <a:off x="402082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9E748DC2-CB35-48A1-ADF3-0DF9405A1501}"/>
            </a:ext>
          </a:extLst>
        </xdr:cNvPr>
        <xdr:cNvSpPr txBox="1"/>
      </xdr:nvSpPr>
      <xdr:spPr>
        <a:xfrm>
          <a:off x="412496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249ECE9A-5349-465B-A980-2BBFE572F76F}"/>
            </a:ext>
          </a:extLst>
        </xdr:cNvPr>
        <xdr:cNvCxnSpPr/>
      </xdr:nvCxnSpPr>
      <xdr:spPr>
        <a:xfrm>
          <a:off x="402082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88933F00-A8AF-46C1-AA73-BB7EE1CA8E7D}"/>
            </a:ext>
          </a:extLst>
        </xdr:cNvPr>
        <xdr:cNvSpPr txBox="1"/>
      </xdr:nvSpPr>
      <xdr:spPr>
        <a:xfrm>
          <a:off x="4124960" y="1728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B5A4547F-1C27-416A-9A2F-3E0870DECB68}"/>
            </a:ext>
          </a:extLst>
        </xdr:cNvPr>
        <xdr:cNvSpPr/>
      </xdr:nvSpPr>
      <xdr:spPr>
        <a:xfrm>
          <a:off x="403606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3DFA8983-C819-4C2D-9EB2-50C6E8788656}"/>
            </a:ext>
          </a:extLst>
        </xdr:cNvPr>
        <xdr:cNvSpPr/>
      </xdr:nvSpPr>
      <xdr:spPr>
        <a:xfrm>
          <a:off x="3312160" y="17395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1C1C6EFF-F0C4-4418-875E-02F076735E63}"/>
            </a:ext>
          </a:extLst>
        </xdr:cNvPr>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1D5462CC-F539-4B8E-A3C4-A1EB580D85AC}"/>
            </a:ext>
          </a:extLst>
        </xdr:cNvPr>
        <xdr:cNvSpPr/>
      </xdr:nvSpPr>
      <xdr:spPr>
        <a:xfrm>
          <a:off x="17399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DCEA390D-89BA-4DAC-A908-4424939D854C}"/>
            </a:ext>
          </a:extLst>
        </xdr:cNvPr>
        <xdr:cNvSpPr/>
      </xdr:nvSpPr>
      <xdr:spPr>
        <a:xfrm>
          <a:off x="965200" y="17318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AECDB40-4E9C-49D2-B023-6211E7FC0B1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B02B145-ED92-4EB1-89AE-FE838553D51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8AF2C07-D128-42A1-A97A-997F48A8823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56E4A93-4AB6-46EF-B54C-D2A7C297B3A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35AED41-61F0-404C-AF20-2A655AC39F6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2539</xdr:rowOff>
    </xdr:from>
    <xdr:to>
      <xdr:col>24</xdr:col>
      <xdr:colOff>114300</xdr:colOff>
      <xdr:row>106</xdr:row>
      <xdr:rowOff>104139</xdr:rowOff>
    </xdr:to>
    <xdr:sp macro="" textlink="">
      <xdr:nvSpPr>
        <xdr:cNvPr id="419" name="楕円 418">
          <a:extLst>
            <a:ext uri="{FF2B5EF4-FFF2-40B4-BE49-F238E27FC236}">
              <a16:creationId xmlns:a16="http://schemas.microsoft.com/office/drawing/2014/main" id="{946D71F5-A91D-4038-8D2C-8F57ADC345AF}"/>
            </a:ext>
          </a:extLst>
        </xdr:cNvPr>
        <xdr:cNvSpPr/>
      </xdr:nvSpPr>
      <xdr:spPr>
        <a:xfrm>
          <a:off x="403606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152416</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7C9CF73-9986-44B5-B92C-AE9C0F06F9BD}"/>
            </a:ext>
          </a:extLst>
        </xdr:cNvPr>
        <xdr:cNvSpPr txBox="1"/>
      </xdr:nvSpPr>
      <xdr:spPr>
        <a:xfrm>
          <a:off x="412496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145414</xdr:rowOff>
    </xdr:from>
    <xdr:to>
      <xdr:col>20</xdr:col>
      <xdr:colOff>38100</xdr:colOff>
      <xdr:row>106</xdr:row>
      <xdr:rowOff>75564</xdr:rowOff>
    </xdr:to>
    <xdr:sp macro="" textlink="">
      <xdr:nvSpPr>
        <xdr:cNvPr id="421" name="楕円 420">
          <a:extLst>
            <a:ext uri="{FF2B5EF4-FFF2-40B4-BE49-F238E27FC236}">
              <a16:creationId xmlns:a16="http://schemas.microsoft.com/office/drawing/2014/main" id="{E7325618-DD42-4561-83EF-F8A8E6DD11D2}"/>
            </a:ext>
          </a:extLst>
        </xdr:cNvPr>
        <xdr:cNvSpPr/>
      </xdr:nvSpPr>
      <xdr:spPr>
        <a:xfrm>
          <a:off x="3312160" y="177476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24764</xdr:rowOff>
    </xdr:from>
    <xdr:to>
      <xdr:col>24</xdr:col>
      <xdr:colOff>63500</xdr:colOff>
      <xdr:row>106</xdr:row>
      <xdr:rowOff>53339</xdr:rowOff>
    </xdr:to>
    <xdr:cxnSp macro="">
      <xdr:nvCxnSpPr>
        <xdr:cNvPr id="422" name="直線コネクタ 421">
          <a:extLst>
            <a:ext uri="{FF2B5EF4-FFF2-40B4-BE49-F238E27FC236}">
              <a16:creationId xmlns:a16="http://schemas.microsoft.com/office/drawing/2014/main" id="{1E6AF808-2FDF-4655-90F6-A26A3BD1047C}"/>
            </a:ext>
          </a:extLst>
        </xdr:cNvPr>
        <xdr:cNvCxnSpPr/>
      </xdr:nvCxnSpPr>
      <xdr:spPr>
        <a:xfrm>
          <a:off x="3355340" y="17794604"/>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135889</xdr:rowOff>
    </xdr:from>
    <xdr:to>
      <xdr:col>15</xdr:col>
      <xdr:colOff>101600</xdr:colOff>
      <xdr:row>106</xdr:row>
      <xdr:rowOff>66039</xdr:rowOff>
    </xdr:to>
    <xdr:sp macro="" textlink="">
      <xdr:nvSpPr>
        <xdr:cNvPr id="423" name="楕円 422">
          <a:extLst>
            <a:ext uri="{FF2B5EF4-FFF2-40B4-BE49-F238E27FC236}">
              <a16:creationId xmlns:a16="http://schemas.microsoft.com/office/drawing/2014/main" id="{67EB8E39-8700-4D2A-BB98-E2C6A0AF4E87}"/>
            </a:ext>
          </a:extLst>
        </xdr:cNvPr>
        <xdr:cNvSpPr/>
      </xdr:nvSpPr>
      <xdr:spPr>
        <a:xfrm>
          <a:off x="2514600" y="17738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15239</xdr:rowOff>
    </xdr:from>
    <xdr:to>
      <xdr:col>19</xdr:col>
      <xdr:colOff>177800</xdr:colOff>
      <xdr:row>106</xdr:row>
      <xdr:rowOff>24764</xdr:rowOff>
    </xdr:to>
    <xdr:cxnSp macro="">
      <xdr:nvCxnSpPr>
        <xdr:cNvPr id="424" name="直線コネクタ 423">
          <a:extLst>
            <a:ext uri="{FF2B5EF4-FFF2-40B4-BE49-F238E27FC236}">
              <a16:creationId xmlns:a16="http://schemas.microsoft.com/office/drawing/2014/main" id="{EBF8A0D5-0776-459C-B5CD-F510BEAFE4C4}"/>
            </a:ext>
          </a:extLst>
        </xdr:cNvPr>
        <xdr:cNvCxnSpPr/>
      </xdr:nvCxnSpPr>
      <xdr:spPr>
        <a:xfrm>
          <a:off x="2565400" y="17785079"/>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5" name="楕円 424">
          <a:extLst>
            <a:ext uri="{FF2B5EF4-FFF2-40B4-BE49-F238E27FC236}">
              <a16:creationId xmlns:a16="http://schemas.microsoft.com/office/drawing/2014/main" id="{E4EDC3F5-9F9D-4DF6-A498-F006FB671516}"/>
            </a:ext>
          </a:extLst>
        </xdr:cNvPr>
        <xdr:cNvSpPr/>
      </xdr:nvSpPr>
      <xdr:spPr>
        <a:xfrm>
          <a:off x="173990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15239</xdr:rowOff>
    </xdr:to>
    <xdr:cxnSp macro="">
      <xdr:nvCxnSpPr>
        <xdr:cNvPr id="426" name="直線コネクタ 425">
          <a:extLst>
            <a:ext uri="{FF2B5EF4-FFF2-40B4-BE49-F238E27FC236}">
              <a16:creationId xmlns:a16="http://schemas.microsoft.com/office/drawing/2014/main" id="{D4B6C613-7A74-49E9-BB65-440816CE463F}"/>
            </a:ext>
          </a:extLst>
        </xdr:cNvPr>
        <xdr:cNvCxnSpPr/>
      </xdr:nvCxnSpPr>
      <xdr:spPr>
        <a:xfrm>
          <a:off x="1790700" y="17758411"/>
          <a:ext cx="77470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76836</xdr:rowOff>
    </xdr:from>
    <xdr:to>
      <xdr:col>6</xdr:col>
      <xdr:colOff>38100</xdr:colOff>
      <xdr:row>106</xdr:row>
      <xdr:rowOff>6986</xdr:rowOff>
    </xdr:to>
    <xdr:sp macro="" textlink="">
      <xdr:nvSpPr>
        <xdr:cNvPr id="427" name="楕円 426">
          <a:extLst>
            <a:ext uri="{FF2B5EF4-FFF2-40B4-BE49-F238E27FC236}">
              <a16:creationId xmlns:a16="http://schemas.microsoft.com/office/drawing/2014/main" id="{3382DF26-0F63-42BD-8B4A-7AE77FCBA10F}"/>
            </a:ext>
          </a:extLst>
        </xdr:cNvPr>
        <xdr:cNvSpPr/>
      </xdr:nvSpPr>
      <xdr:spPr>
        <a:xfrm>
          <a:off x="965200" y="1767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127636</xdr:rowOff>
    </xdr:from>
    <xdr:to>
      <xdr:col>10</xdr:col>
      <xdr:colOff>114300</xdr:colOff>
      <xdr:row>105</xdr:row>
      <xdr:rowOff>156211</xdr:rowOff>
    </xdr:to>
    <xdr:cxnSp macro="">
      <xdr:nvCxnSpPr>
        <xdr:cNvPr id="428" name="直線コネクタ 427">
          <a:extLst>
            <a:ext uri="{FF2B5EF4-FFF2-40B4-BE49-F238E27FC236}">
              <a16:creationId xmlns:a16="http://schemas.microsoft.com/office/drawing/2014/main" id="{962EE1EE-0D60-4A5B-8DBB-E4A0586AE03A}"/>
            </a:ext>
          </a:extLst>
        </xdr:cNvPr>
        <xdr:cNvCxnSpPr/>
      </xdr:nvCxnSpPr>
      <xdr:spPr>
        <a:xfrm>
          <a:off x="1008380" y="17729836"/>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487E5713-D5EB-4F24-BB77-E7331DE65493}"/>
            </a:ext>
          </a:extLst>
        </xdr:cNvPr>
        <xdr:cNvSpPr txBox="1"/>
      </xdr:nvSpPr>
      <xdr:spPr>
        <a:xfrm>
          <a:off x="317056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2A66CEE4-6DA1-4E41-9807-D4A1C6A0B067}"/>
            </a:ext>
          </a:extLst>
        </xdr:cNvPr>
        <xdr:cNvSpPr txBox="1"/>
      </xdr:nvSpPr>
      <xdr:spPr>
        <a:xfrm>
          <a:off x="238570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F3B96EE6-3F01-414F-AA07-E356C6A84D89}"/>
            </a:ext>
          </a:extLst>
        </xdr:cNvPr>
        <xdr:cNvSpPr txBox="1"/>
      </xdr:nvSpPr>
      <xdr:spPr>
        <a:xfrm>
          <a:off x="16110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D29F5F18-511A-4871-8265-AD8CC33ACB74}"/>
            </a:ext>
          </a:extLst>
        </xdr:cNvPr>
        <xdr:cNvSpPr txBox="1"/>
      </xdr:nvSpPr>
      <xdr:spPr>
        <a:xfrm>
          <a:off x="83630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66691</xdr:rowOff>
    </xdr:from>
    <xdr:ext cx="405111" cy="259045"/>
    <xdr:sp macro="" textlink="">
      <xdr:nvSpPr>
        <xdr:cNvPr id="433" name="n_1mainValue【市民会館】&#10;有形固定資産減価償却率">
          <a:extLst>
            <a:ext uri="{FF2B5EF4-FFF2-40B4-BE49-F238E27FC236}">
              <a16:creationId xmlns:a16="http://schemas.microsoft.com/office/drawing/2014/main" id="{0A902ACA-2BB4-4987-9FCF-17E54AE3A5A1}"/>
            </a:ext>
          </a:extLst>
        </xdr:cNvPr>
        <xdr:cNvSpPr txBox="1"/>
      </xdr:nvSpPr>
      <xdr:spPr>
        <a:xfrm>
          <a:off x="3170564" y="1783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57166</xdr:rowOff>
    </xdr:from>
    <xdr:ext cx="405111" cy="259045"/>
    <xdr:sp macro="" textlink="">
      <xdr:nvSpPr>
        <xdr:cNvPr id="434" name="n_2mainValue【市民会館】&#10;有形固定資産減価償却率">
          <a:extLst>
            <a:ext uri="{FF2B5EF4-FFF2-40B4-BE49-F238E27FC236}">
              <a16:creationId xmlns:a16="http://schemas.microsoft.com/office/drawing/2014/main" id="{7350A83E-D05A-472F-AA3A-E33494B74686}"/>
            </a:ext>
          </a:extLst>
        </xdr:cNvPr>
        <xdr:cNvSpPr txBox="1"/>
      </xdr:nvSpPr>
      <xdr:spPr>
        <a:xfrm>
          <a:off x="2385704" y="17827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5" name="n_3mainValue【市民会館】&#10;有形固定資産減価償却率">
          <a:extLst>
            <a:ext uri="{FF2B5EF4-FFF2-40B4-BE49-F238E27FC236}">
              <a16:creationId xmlns:a16="http://schemas.microsoft.com/office/drawing/2014/main" id="{C523DBCB-70F8-41BF-B33A-B731DD9D015A}"/>
            </a:ext>
          </a:extLst>
        </xdr:cNvPr>
        <xdr:cNvSpPr txBox="1"/>
      </xdr:nvSpPr>
      <xdr:spPr>
        <a:xfrm>
          <a:off x="1611004" y="177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169563</xdr:rowOff>
    </xdr:from>
    <xdr:ext cx="405111" cy="259045"/>
    <xdr:sp macro="" textlink="">
      <xdr:nvSpPr>
        <xdr:cNvPr id="436" name="n_4mainValue【市民会館】&#10;有形固定資産減価償却率">
          <a:extLst>
            <a:ext uri="{FF2B5EF4-FFF2-40B4-BE49-F238E27FC236}">
              <a16:creationId xmlns:a16="http://schemas.microsoft.com/office/drawing/2014/main" id="{6FF73E0D-5AFB-4FC6-AC3F-4A13E7A11FF2}"/>
            </a:ext>
          </a:extLst>
        </xdr:cNvPr>
        <xdr:cNvSpPr txBox="1"/>
      </xdr:nvSpPr>
      <xdr:spPr>
        <a:xfrm>
          <a:off x="83630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A37B449-BD66-464A-80C0-CFE02316B3C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A70C736-690A-4B6E-AC5E-B97939A056E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1B0840C-F4FB-49FE-BE79-945F2AA779B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C909EBC9-ECAE-47A2-A751-8A542639604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1BCD2A7-06D8-4F3F-A074-77C7590BEFE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002BA59-DD36-4BE8-8B8F-68A7768156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26B5BF9-DF1E-4565-8843-F3DB8B4AFB3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36D45A6-2CCE-4436-A71B-447E5735643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DC6DA59-A3DD-4823-89FE-E7664332AB7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5CCA848-C1CB-44C4-B0BD-79734EA5C013}"/>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6901877-4A82-48FB-92CC-3F4BC3926E9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771187C-439E-4B49-AA64-0152A028AD3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869A54D2-13C8-4929-83E8-D0E4ACEA9B0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780F1237-CB80-480C-85F3-6ECDDDACB2B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38A77FC-C890-4DA6-8E2A-8CC75CA8C53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F36C8D0-8442-4D8F-A023-05983103B3B8}"/>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0CC89B2-A9FD-4A36-BE8F-BB54338AED3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478BD3E-E112-45CB-8B34-70CA62F5862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6E80896-86C0-460A-9B1A-2C36F17C92F8}"/>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33D43E72-7FC4-4B32-9C15-6513DE41B8B7}"/>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C239691-E109-4A90-BA96-E5BC09E84A2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B13F28E3-78C5-4017-844A-CDF66F009C4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6F3941A-8D98-4F3E-9051-FDBD0B20667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E078D64E-CF0A-4998-8DD1-5F23FCCD99C4}"/>
            </a:ext>
          </a:extLst>
        </xdr:cNvPr>
        <xdr:cNvCxnSpPr/>
      </xdr:nvCxnSpPr>
      <xdr:spPr>
        <a:xfrm flipV="1">
          <a:off x="9219565" y="16767811"/>
          <a:ext cx="0" cy="1371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7FA67340-AD19-45A9-878E-32C06EE62FD4}"/>
            </a:ext>
          </a:extLst>
        </xdr:cNvPr>
        <xdr:cNvSpPr txBox="1"/>
      </xdr:nvSpPr>
      <xdr:spPr>
        <a:xfrm>
          <a:off x="925830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8DA9DD4-46CD-4321-908E-F72E3F7BBE5D}"/>
            </a:ext>
          </a:extLst>
        </xdr:cNvPr>
        <xdr:cNvCxnSpPr/>
      </xdr:nvCxnSpPr>
      <xdr:spPr>
        <a:xfrm>
          <a:off x="915416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BB6F9356-C1AD-47CB-A138-60B644E922EF}"/>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F2BB53DF-6979-44AF-B99E-C0861D5AE04E}"/>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2FC51DE4-0A4E-411D-BE4B-C97576A1965D}"/>
            </a:ext>
          </a:extLst>
        </xdr:cNvPr>
        <xdr:cNvSpPr txBox="1"/>
      </xdr:nvSpPr>
      <xdr:spPr>
        <a:xfrm>
          <a:off x="9258300" y="1763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8B0FCDDC-CDFC-4BB5-9D2C-E60E401F4555}"/>
            </a:ext>
          </a:extLst>
        </xdr:cNvPr>
        <xdr:cNvSpPr/>
      </xdr:nvSpPr>
      <xdr:spPr>
        <a:xfrm>
          <a:off x="919226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242DB77-D4FA-422B-9E58-2956FB16CA42}"/>
            </a:ext>
          </a:extLst>
        </xdr:cNvPr>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96A55730-868D-4F41-BBE2-244353020BE8}"/>
            </a:ext>
          </a:extLst>
        </xdr:cNvPr>
        <xdr:cNvSpPr/>
      </xdr:nvSpPr>
      <xdr:spPr>
        <a:xfrm>
          <a:off x="767080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A6579838-5C6B-4C06-8DB4-EEE6104158BF}"/>
            </a:ext>
          </a:extLst>
        </xdr:cNvPr>
        <xdr:cNvSpPr/>
      </xdr:nvSpPr>
      <xdr:spPr>
        <a:xfrm>
          <a:off x="68732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E4B98CDE-68B2-4714-A412-8AD9AE52249D}"/>
            </a:ext>
          </a:extLst>
        </xdr:cNvPr>
        <xdr:cNvSpPr/>
      </xdr:nvSpPr>
      <xdr:spPr>
        <a:xfrm>
          <a:off x="60985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FD6F726-0309-4783-8472-647AC32E3E4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9EF43D2-8698-4944-9313-D513564007D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CD5EFFC-E215-44E5-8A13-5C22C3EA624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A5B91D1-1E8C-4E53-B140-A970339EF30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C7601C5-00AE-482C-9C39-24D29115D1B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10161</xdr:rowOff>
    </xdr:from>
    <xdr:to>
      <xdr:col>55</xdr:col>
      <xdr:colOff>50800</xdr:colOff>
      <xdr:row>103</xdr:row>
      <xdr:rowOff>111761</xdr:rowOff>
    </xdr:to>
    <xdr:sp macro="" textlink="">
      <xdr:nvSpPr>
        <xdr:cNvPr id="476" name="楕円 475">
          <a:extLst>
            <a:ext uri="{FF2B5EF4-FFF2-40B4-BE49-F238E27FC236}">
              <a16:creationId xmlns:a16="http://schemas.microsoft.com/office/drawing/2014/main" id="{79A45E25-EE8A-46F4-9689-2A434C30FE15}"/>
            </a:ext>
          </a:extLst>
        </xdr:cNvPr>
        <xdr:cNvSpPr/>
      </xdr:nvSpPr>
      <xdr:spPr>
        <a:xfrm>
          <a:off x="9192260" y="17277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33038</xdr:rowOff>
    </xdr:from>
    <xdr:ext cx="469744" cy="259045"/>
    <xdr:sp macro="" textlink="">
      <xdr:nvSpPr>
        <xdr:cNvPr id="477" name="【市民会館】&#10;一人当たり面積該当値テキスト">
          <a:extLst>
            <a:ext uri="{FF2B5EF4-FFF2-40B4-BE49-F238E27FC236}">
              <a16:creationId xmlns:a16="http://schemas.microsoft.com/office/drawing/2014/main" id="{14A17D1E-B4CB-474E-A428-CA35637E553E}"/>
            </a:ext>
          </a:extLst>
        </xdr:cNvPr>
        <xdr:cNvSpPr txBox="1"/>
      </xdr:nvSpPr>
      <xdr:spPr>
        <a:xfrm>
          <a:off x="9258300" y="1713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17780</xdr:rowOff>
    </xdr:from>
    <xdr:to>
      <xdr:col>50</xdr:col>
      <xdr:colOff>165100</xdr:colOff>
      <xdr:row>103</xdr:row>
      <xdr:rowOff>119380</xdr:rowOff>
    </xdr:to>
    <xdr:sp macro="" textlink="">
      <xdr:nvSpPr>
        <xdr:cNvPr id="478" name="楕円 477">
          <a:extLst>
            <a:ext uri="{FF2B5EF4-FFF2-40B4-BE49-F238E27FC236}">
              <a16:creationId xmlns:a16="http://schemas.microsoft.com/office/drawing/2014/main" id="{F8C67D6F-E2D8-4A3C-9871-ED18DA04D40D}"/>
            </a:ext>
          </a:extLst>
        </xdr:cNvPr>
        <xdr:cNvSpPr/>
      </xdr:nvSpPr>
      <xdr:spPr>
        <a:xfrm>
          <a:off x="8445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60961</xdr:rowOff>
    </xdr:from>
    <xdr:to>
      <xdr:col>55</xdr:col>
      <xdr:colOff>0</xdr:colOff>
      <xdr:row>103</xdr:row>
      <xdr:rowOff>68580</xdr:rowOff>
    </xdr:to>
    <xdr:cxnSp macro="">
      <xdr:nvCxnSpPr>
        <xdr:cNvPr id="479" name="直線コネクタ 478">
          <a:extLst>
            <a:ext uri="{FF2B5EF4-FFF2-40B4-BE49-F238E27FC236}">
              <a16:creationId xmlns:a16="http://schemas.microsoft.com/office/drawing/2014/main" id="{612E9510-0A04-4DE7-A9EA-C679B8D47340}"/>
            </a:ext>
          </a:extLst>
        </xdr:cNvPr>
        <xdr:cNvCxnSpPr/>
      </xdr:nvCxnSpPr>
      <xdr:spPr>
        <a:xfrm flipV="1">
          <a:off x="8496300" y="17327881"/>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25400</xdr:rowOff>
    </xdr:from>
    <xdr:to>
      <xdr:col>46</xdr:col>
      <xdr:colOff>38100</xdr:colOff>
      <xdr:row>103</xdr:row>
      <xdr:rowOff>127000</xdr:rowOff>
    </xdr:to>
    <xdr:sp macro="" textlink="">
      <xdr:nvSpPr>
        <xdr:cNvPr id="480" name="楕円 479">
          <a:extLst>
            <a:ext uri="{FF2B5EF4-FFF2-40B4-BE49-F238E27FC236}">
              <a16:creationId xmlns:a16="http://schemas.microsoft.com/office/drawing/2014/main" id="{7921DD8E-3D47-4C9F-956A-DC40EE3D7F3F}"/>
            </a:ext>
          </a:extLst>
        </xdr:cNvPr>
        <xdr:cNvSpPr/>
      </xdr:nvSpPr>
      <xdr:spPr>
        <a:xfrm>
          <a:off x="7670800" y="17292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68580</xdr:rowOff>
    </xdr:from>
    <xdr:to>
      <xdr:col>50</xdr:col>
      <xdr:colOff>114300</xdr:colOff>
      <xdr:row>103</xdr:row>
      <xdr:rowOff>76200</xdr:rowOff>
    </xdr:to>
    <xdr:cxnSp macro="">
      <xdr:nvCxnSpPr>
        <xdr:cNvPr id="481" name="直線コネクタ 480">
          <a:extLst>
            <a:ext uri="{FF2B5EF4-FFF2-40B4-BE49-F238E27FC236}">
              <a16:creationId xmlns:a16="http://schemas.microsoft.com/office/drawing/2014/main" id="{F24485E8-FFC8-42C5-A605-11115F41BC4F}"/>
            </a:ext>
          </a:extLst>
        </xdr:cNvPr>
        <xdr:cNvCxnSpPr/>
      </xdr:nvCxnSpPr>
      <xdr:spPr>
        <a:xfrm flipV="1">
          <a:off x="7713980" y="173355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36830</xdr:rowOff>
    </xdr:from>
    <xdr:to>
      <xdr:col>41</xdr:col>
      <xdr:colOff>101600</xdr:colOff>
      <xdr:row>103</xdr:row>
      <xdr:rowOff>138430</xdr:rowOff>
    </xdr:to>
    <xdr:sp macro="" textlink="">
      <xdr:nvSpPr>
        <xdr:cNvPr id="482" name="楕円 481">
          <a:extLst>
            <a:ext uri="{FF2B5EF4-FFF2-40B4-BE49-F238E27FC236}">
              <a16:creationId xmlns:a16="http://schemas.microsoft.com/office/drawing/2014/main" id="{F0382DD1-518E-425E-B0AE-0DF82A587648}"/>
            </a:ext>
          </a:extLst>
        </xdr:cNvPr>
        <xdr:cNvSpPr/>
      </xdr:nvSpPr>
      <xdr:spPr>
        <a:xfrm>
          <a:off x="687324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76200</xdr:rowOff>
    </xdr:from>
    <xdr:to>
      <xdr:col>45</xdr:col>
      <xdr:colOff>177800</xdr:colOff>
      <xdr:row>103</xdr:row>
      <xdr:rowOff>87630</xdr:rowOff>
    </xdr:to>
    <xdr:cxnSp macro="">
      <xdr:nvCxnSpPr>
        <xdr:cNvPr id="483" name="直線コネクタ 482">
          <a:extLst>
            <a:ext uri="{FF2B5EF4-FFF2-40B4-BE49-F238E27FC236}">
              <a16:creationId xmlns:a16="http://schemas.microsoft.com/office/drawing/2014/main" id="{8012B4B3-28E6-4680-B2CC-F32CBC551F48}"/>
            </a:ext>
          </a:extLst>
        </xdr:cNvPr>
        <xdr:cNvCxnSpPr/>
      </xdr:nvCxnSpPr>
      <xdr:spPr>
        <a:xfrm flipV="1">
          <a:off x="6924040" y="1734312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40639</xdr:rowOff>
    </xdr:from>
    <xdr:to>
      <xdr:col>36</xdr:col>
      <xdr:colOff>165100</xdr:colOff>
      <xdr:row>103</xdr:row>
      <xdr:rowOff>142239</xdr:rowOff>
    </xdr:to>
    <xdr:sp macro="" textlink="">
      <xdr:nvSpPr>
        <xdr:cNvPr id="484" name="楕円 483">
          <a:extLst>
            <a:ext uri="{FF2B5EF4-FFF2-40B4-BE49-F238E27FC236}">
              <a16:creationId xmlns:a16="http://schemas.microsoft.com/office/drawing/2014/main" id="{79F054DA-E3D4-4850-8FFA-31FAB25AE730}"/>
            </a:ext>
          </a:extLst>
        </xdr:cNvPr>
        <xdr:cNvSpPr/>
      </xdr:nvSpPr>
      <xdr:spPr>
        <a:xfrm>
          <a:off x="6098540" y="1730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87630</xdr:rowOff>
    </xdr:from>
    <xdr:to>
      <xdr:col>41</xdr:col>
      <xdr:colOff>50800</xdr:colOff>
      <xdr:row>103</xdr:row>
      <xdr:rowOff>91439</xdr:rowOff>
    </xdr:to>
    <xdr:cxnSp macro="">
      <xdr:nvCxnSpPr>
        <xdr:cNvPr id="485" name="直線コネクタ 484">
          <a:extLst>
            <a:ext uri="{FF2B5EF4-FFF2-40B4-BE49-F238E27FC236}">
              <a16:creationId xmlns:a16="http://schemas.microsoft.com/office/drawing/2014/main" id="{B0DEE9D4-7805-476A-AB85-5F4365E2D060}"/>
            </a:ext>
          </a:extLst>
        </xdr:cNvPr>
        <xdr:cNvCxnSpPr/>
      </xdr:nvCxnSpPr>
      <xdr:spPr>
        <a:xfrm flipV="1">
          <a:off x="6149340" y="1735455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E86C39BB-FB8E-42BD-BBA6-6E74DE4D920D}"/>
            </a:ext>
          </a:extLst>
        </xdr:cNvPr>
        <xdr:cNvSpPr txBox="1"/>
      </xdr:nvSpPr>
      <xdr:spPr>
        <a:xfrm>
          <a:off x="8271587"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0E94E73-B30F-49B6-AB86-95E5CF78845F}"/>
            </a:ext>
          </a:extLst>
        </xdr:cNvPr>
        <xdr:cNvSpPr txBox="1"/>
      </xdr:nvSpPr>
      <xdr:spPr>
        <a:xfrm>
          <a:off x="750958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EA6AF823-5C4E-4F6A-92E5-3ADD1161E1AA}"/>
            </a:ext>
          </a:extLst>
        </xdr:cNvPr>
        <xdr:cNvSpPr txBox="1"/>
      </xdr:nvSpPr>
      <xdr:spPr>
        <a:xfrm>
          <a:off x="67120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2604F28E-8DE9-4020-8BCE-838038AE996A}"/>
            </a:ext>
          </a:extLst>
        </xdr:cNvPr>
        <xdr:cNvSpPr txBox="1"/>
      </xdr:nvSpPr>
      <xdr:spPr>
        <a:xfrm>
          <a:off x="5937327"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135907</xdr:rowOff>
    </xdr:from>
    <xdr:ext cx="469744" cy="259045"/>
    <xdr:sp macro="" textlink="">
      <xdr:nvSpPr>
        <xdr:cNvPr id="490" name="n_1mainValue【市民会館】&#10;一人当たり面積">
          <a:extLst>
            <a:ext uri="{FF2B5EF4-FFF2-40B4-BE49-F238E27FC236}">
              <a16:creationId xmlns:a16="http://schemas.microsoft.com/office/drawing/2014/main" id="{E54BD304-6D93-41B3-A2BB-9F50B14B99AA}"/>
            </a:ext>
          </a:extLst>
        </xdr:cNvPr>
        <xdr:cNvSpPr txBox="1"/>
      </xdr:nvSpPr>
      <xdr:spPr>
        <a:xfrm>
          <a:off x="8271587"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143527</xdr:rowOff>
    </xdr:from>
    <xdr:ext cx="469744" cy="259045"/>
    <xdr:sp macro="" textlink="">
      <xdr:nvSpPr>
        <xdr:cNvPr id="491" name="n_2mainValue【市民会館】&#10;一人当たり面積">
          <a:extLst>
            <a:ext uri="{FF2B5EF4-FFF2-40B4-BE49-F238E27FC236}">
              <a16:creationId xmlns:a16="http://schemas.microsoft.com/office/drawing/2014/main" id="{2471341D-B4DE-4829-BB14-FCC2B82E1AEB}"/>
            </a:ext>
          </a:extLst>
        </xdr:cNvPr>
        <xdr:cNvSpPr txBox="1"/>
      </xdr:nvSpPr>
      <xdr:spPr>
        <a:xfrm>
          <a:off x="7509587" y="1707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154957</xdr:rowOff>
    </xdr:from>
    <xdr:ext cx="469744" cy="259045"/>
    <xdr:sp macro="" textlink="">
      <xdr:nvSpPr>
        <xdr:cNvPr id="492" name="n_3mainValue【市民会館】&#10;一人当たり面積">
          <a:extLst>
            <a:ext uri="{FF2B5EF4-FFF2-40B4-BE49-F238E27FC236}">
              <a16:creationId xmlns:a16="http://schemas.microsoft.com/office/drawing/2014/main" id="{BFF02D93-47CF-4CFC-889E-49959BB88E5F}"/>
            </a:ext>
          </a:extLst>
        </xdr:cNvPr>
        <xdr:cNvSpPr txBox="1"/>
      </xdr:nvSpPr>
      <xdr:spPr>
        <a:xfrm>
          <a:off x="67120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158766</xdr:rowOff>
    </xdr:from>
    <xdr:ext cx="469744" cy="259045"/>
    <xdr:sp macro="" textlink="">
      <xdr:nvSpPr>
        <xdr:cNvPr id="493" name="n_4mainValue【市民会館】&#10;一人当たり面積">
          <a:extLst>
            <a:ext uri="{FF2B5EF4-FFF2-40B4-BE49-F238E27FC236}">
              <a16:creationId xmlns:a16="http://schemas.microsoft.com/office/drawing/2014/main" id="{460E43F4-9E11-474A-AB37-D82B7C23B0B0}"/>
            </a:ext>
          </a:extLst>
        </xdr:cNvPr>
        <xdr:cNvSpPr txBox="1"/>
      </xdr:nvSpPr>
      <xdr:spPr>
        <a:xfrm>
          <a:off x="5937327" y="1709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696D253-A0D8-4849-BD19-76ABDB596C7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3C7ADC7-4337-4CFC-A6F5-5DBE28A8D0D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DE923D6-C7C4-455F-BF60-F2A2AFB2B8E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6E664B6-BD99-46F4-B145-D1D2030B4A3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5B7765E-82C5-4CFC-956F-0422A7E838F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D581172-F4D1-4432-A663-A6AFD904B0C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186E698-0B7E-4DE4-A410-E7B85DBFFF8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0305D77-DF94-480F-ADE0-429E1E3AF90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02BB791-8099-4747-91BF-9FFD0FFF76D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6313062-51F6-43E3-BC6E-93717F2B6CF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65339A5-6764-4AF8-88F1-88345D31CC9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2E92B92D-85A9-45D2-A892-BE4062C547E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2762FF24-D0F1-405E-8E0B-DBECE381305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A217A334-1B12-4D34-931E-BA8F265B989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C1681E3-88F8-4044-A4C6-C49FD090700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EA2C5A4-D83F-4041-998B-21A3C01777A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835BD281-851F-4C91-97C9-35D041E6B0E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0DFEEB0-9BF7-426C-8F77-5259FE2E0A8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CC4BD75D-1155-4C0C-B3AD-A1ACA65DACE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F96CE62-8FE8-42A4-8705-8F870A7A8A7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2C5D5B76-1A3B-4A10-B7A7-C84D16462CE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B3501B05-5B48-4144-8A7E-01CAD6B213D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CAD0E4C-917E-40A7-857C-A6D13CB89AE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D133475A-F822-4259-B327-1F9656AD112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1C0FF34-2F71-4640-8D0D-D7FDEF1A64C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EE31C99A-AC8F-435F-A22F-001C8DC79F03}"/>
            </a:ext>
          </a:extLst>
        </xdr:cNvPr>
        <xdr:cNvCxnSpPr/>
      </xdr:nvCxnSpPr>
      <xdr:spPr>
        <a:xfrm flipV="1">
          <a:off x="14375764" y="560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1C98D0E5-E63B-4784-BD66-2CB57270DA2D}"/>
            </a:ext>
          </a:extLst>
        </xdr:cNvPr>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2EAB4302-9A8B-42A8-AFC3-67A1EE3AAC96}"/>
            </a:ext>
          </a:extLst>
        </xdr:cNvPr>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16B6651-7976-4678-A757-64D12CD0DCDA}"/>
            </a:ext>
          </a:extLst>
        </xdr:cNvPr>
        <xdr:cNvSpPr txBox="1"/>
      </xdr:nvSpPr>
      <xdr:spPr>
        <a:xfrm>
          <a:off x="14414500" y="5382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7D97E36D-72A8-407C-A986-84AD22A5AAB3}"/>
            </a:ext>
          </a:extLst>
        </xdr:cNvPr>
        <xdr:cNvCxnSpPr/>
      </xdr:nvCxnSpPr>
      <xdr:spPr>
        <a:xfrm>
          <a:off x="14287500" y="560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DF965173-2CA7-4971-897A-978B3C7B6D7A}"/>
            </a:ext>
          </a:extLst>
        </xdr:cNvPr>
        <xdr:cNvSpPr txBox="1"/>
      </xdr:nvSpPr>
      <xdr:spPr>
        <a:xfrm>
          <a:off x="144145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E96DC628-6819-4C3B-BEE9-EB05BD70F86A}"/>
            </a:ext>
          </a:extLst>
        </xdr:cNvPr>
        <xdr:cNvSpPr/>
      </xdr:nvSpPr>
      <xdr:spPr>
        <a:xfrm>
          <a:off x="14325600" y="6498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D33CF620-707A-46A6-BD98-7563A1210BC8}"/>
            </a:ext>
          </a:extLst>
        </xdr:cNvPr>
        <xdr:cNvSpPr/>
      </xdr:nvSpPr>
      <xdr:spPr>
        <a:xfrm>
          <a:off x="135788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4BA9A4C-3606-4E7C-A124-B0F69A2EDEE7}"/>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AE35A966-1DF6-4423-BA0D-CFB1627A9055}"/>
            </a:ext>
          </a:extLst>
        </xdr:cNvPr>
        <xdr:cNvSpPr/>
      </xdr:nvSpPr>
      <xdr:spPr>
        <a:xfrm>
          <a:off x="12029440" y="648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9DF16367-A8FD-45F3-A945-1207F8BC0D04}"/>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FEDDD7C-69D5-453D-92CC-C34C1F21957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7BFB691-B761-4C9F-9C91-EEA6582E04C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A93B6BC-134B-456F-815A-AA58BF2BCB1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C9A8661-C9FC-4B31-8969-B7CA42A9BDA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D794277-5E37-4997-84E4-342BF19E6FF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20501</xdr:rowOff>
    </xdr:from>
    <xdr:to>
      <xdr:col>85</xdr:col>
      <xdr:colOff>177800</xdr:colOff>
      <xdr:row>33</xdr:row>
      <xdr:rowOff>122101</xdr:rowOff>
    </xdr:to>
    <xdr:sp macro="" textlink="">
      <xdr:nvSpPr>
        <xdr:cNvPr id="535" name="楕円 534">
          <a:extLst>
            <a:ext uri="{FF2B5EF4-FFF2-40B4-BE49-F238E27FC236}">
              <a16:creationId xmlns:a16="http://schemas.microsoft.com/office/drawing/2014/main" id="{138D6869-FABB-4448-A8DD-DDCA2A3FDF4E}"/>
            </a:ext>
          </a:extLst>
        </xdr:cNvPr>
        <xdr:cNvSpPr/>
      </xdr:nvSpPr>
      <xdr:spPr>
        <a:xfrm>
          <a:off x="14325600" y="555262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144978</xdr:rowOff>
    </xdr:from>
    <xdr:ext cx="340478" cy="259045"/>
    <xdr:sp macro="" textlink="">
      <xdr:nvSpPr>
        <xdr:cNvPr id="536" name="【一般廃棄物処理施設】&#10;有形固定資産減価償却率該当値テキスト">
          <a:extLst>
            <a:ext uri="{FF2B5EF4-FFF2-40B4-BE49-F238E27FC236}">
              <a16:creationId xmlns:a16="http://schemas.microsoft.com/office/drawing/2014/main" id="{5405A9BB-0075-48A5-AF58-98C1C885E640}"/>
            </a:ext>
          </a:extLst>
        </xdr:cNvPr>
        <xdr:cNvSpPr txBox="1"/>
      </xdr:nvSpPr>
      <xdr:spPr>
        <a:xfrm>
          <a:off x="14414500" y="5509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62956</xdr:rowOff>
    </xdr:from>
    <xdr:to>
      <xdr:col>81</xdr:col>
      <xdr:colOff>101600</xdr:colOff>
      <xdr:row>37</xdr:row>
      <xdr:rowOff>164556</xdr:rowOff>
    </xdr:to>
    <xdr:sp macro="" textlink="">
      <xdr:nvSpPr>
        <xdr:cNvPr id="537" name="楕円 536">
          <a:extLst>
            <a:ext uri="{FF2B5EF4-FFF2-40B4-BE49-F238E27FC236}">
              <a16:creationId xmlns:a16="http://schemas.microsoft.com/office/drawing/2014/main" id="{06DB7C4F-9E6A-400F-BE9B-9B12F54D61B4}"/>
            </a:ext>
          </a:extLst>
        </xdr:cNvPr>
        <xdr:cNvSpPr/>
      </xdr:nvSpPr>
      <xdr:spPr>
        <a:xfrm>
          <a:off x="13578840" y="626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71301</xdr:rowOff>
    </xdr:from>
    <xdr:to>
      <xdr:col>85</xdr:col>
      <xdr:colOff>127000</xdr:colOff>
      <xdr:row>37</xdr:row>
      <xdr:rowOff>113756</xdr:rowOff>
    </xdr:to>
    <xdr:cxnSp macro="">
      <xdr:nvCxnSpPr>
        <xdr:cNvPr id="538" name="直線コネクタ 537">
          <a:extLst>
            <a:ext uri="{FF2B5EF4-FFF2-40B4-BE49-F238E27FC236}">
              <a16:creationId xmlns:a16="http://schemas.microsoft.com/office/drawing/2014/main" id="{7E77D37B-58E0-4BD9-9A3C-509E6F3B56B9}"/>
            </a:ext>
          </a:extLst>
        </xdr:cNvPr>
        <xdr:cNvCxnSpPr/>
      </xdr:nvCxnSpPr>
      <xdr:spPr>
        <a:xfrm flipV="1">
          <a:off x="13629640" y="5603421"/>
          <a:ext cx="746760" cy="71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18869</xdr:rowOff>
    </xdr:from>
    <xdr:to>
      <xdr:col>76</xdr:col>
      <xdr:colOff>165100</xdr:colOff>
      <xdr:row>37</xdr:row>
      <xdr:rowOff>120469</xdr:rowOff>
    </xdr:to>
    <xdr:sp macro="" textlink="">
      <xdr:nvSpPr>
        <xdr:cNvPr id="539" name="楕円 538">
          <a:extLst>
            <a:ext uri="{FF2B5EF4-FFF2-40B4-BE49-F238E27FC236}">
              <a16:creationId xmlns:a16="http://schemas.microsoft.com/office/drawing/2014/main" id="{046173E7-D583-4A20-AE2D-377F28012BB5}"/>
            </a:ext>
          </a:extLst>
        </xdr:cNvPr>
        <xdr:cNvSpPr/>
      </xdr:nvSpPr>
      <xdr:spPr>
        <a:xfrm>
          <a:off x="12804140" y="622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69669</xdr:rowOff>
    </xdr:from>
    <xdr:to>
      <xdr:col>81</xdr:col>
      <xdr:colOff>50800</xdr:colOff>
      <xdr:row>37</xdr:row>
      <xdr:rowOff>113756</xdr:rowOff>
    </xdr:to>
    <xdr:cxnSp macro="">
      <xdr:nvCxnSpPr>
        <xdr:cNvPr id="540" name="直線コネクタ 539">
          <a:extLst>
            <a:ext uri="{FF2B5EF4-FFF2-40B4-BE49-F238E27FC236}">
              <a16:creationId xmlns:a16="http://schemas.microsoft.com/office/drawing/2014/main" id="{217ABF8C-3DFB-47DF-B101-37785CE3C4D5}"/>
            </a:ext>
          </a:extLst>
        </xdr:cNvPr>
        <xdr:cNvCxnSpPr/>
      </xdr:nvCxnSpPr>
      <xdr:spPr>
        <a:xfrm>
          <a:off x="12854940" y="6272349"/>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146231</xdr:rowOff>
    </xdr:from>
    <xdr:to>
      <xdr:col>72</xdr:col>
      <xdr:colOff>38100</xdr:colOff>
      <xdr:row>37</xdr:row>
      <xdr:rowOff>76381</xdr:rowOff>
    </xdr:to>
    <xdr:sp macro="" textlink="">
      <xdr:nvSpPr>
        <xdr:cNvPr id="541" name="楕円 540">
          <a:extLst>
            <a:ext uri="{FF2B5EF4-FFF2-40B4-BE49-F238E27FC236}">
              <a16:creationId xmlns:a16="http://schemas.microsoft.com/office/drawing/2014/main" id="{FFB7C3B0-803A-4D4E-846B-8CBEA5D70712}"/>
            </a:ext>
          </a:extLst>
        </xdr:cNvPr>
        <xdr:cNvSpPr/>
      </xdr:nvSpPr>
      <xdr:spPr>
        <a:xfrm>
          <a:off x="12029440" y="6181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25581</xdr:rowOff>
    </xdr:from>
    <xdr:to>
      <xdr:col>76</xdr:col>
      <xdr:colOff>114300</xdr:colOff>
      <xdr:row>37</xdr:row>
      <xdr:rowOff>69669</xdr:rowOff>
    </xdr:to>
    <xdr:cxnSp macro="">
      <xdr:nvCxnSpPr>
        <xdr:cNvPr id="542" name="直線コネクタ 541">
          <a:extLst>
            <a:ext uri="{FF2B5EF4-FFF2-40B4-BE49-F238E27FC236}">
              <a16:creationId xmlns:a16="http://schemas.microsoft.com/office/drawing/2014/main" id="{ABF9D798-8E49-4909-9082-A1B77BE7086C}"/>
            </a:ext>
          </a:extLst>
        </xdr:cNvPr>
        <xdr:cNvCxnSpPr/>
      </xdr:nvCxnSpPr>
      <xdr:spPr>
        <a:xfrm>
          <a:off x="12072620" y="6228261"/>
          <a:ext cx="78232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108676</xdr:rowOff>
    </xdr:from>
    <xdr:to>
      <xdr:col>67</xdr:col>
      <xdr:colOff>101600</xdr:colOff>
      <xdr:row>37</xdr:row>
      <xdr:rowOff>38826</xdr:rowOff>
    </xdr:to>
    <xdr:sp macro="" textlink="">
      <xdr:nvSpPr>
        <xdr:cNvPr id="543" name="楕円 542">
          <a:extLst>
            <a:ext uri="{FF2B5EF4-FFF2-40B4-BE49-F238E27FC236}">
              <a16:creationId xmlns:a16="http://schemas.microsoft.com/office/drawing/2014/main" id="{74EB56ED-CA5D-4A3B-889E-FE26E81A2E6C}"/>
            </a:ext>
          </a:extLst>
        </xdr:cNvPr>
        <xdr:cNvSpPr/>
      </xdr:nvSpPr>
      <xdr:spPr>
        <a:xfrm>
          <a:off x="11231880" y="6143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159476</xdr:rowOff>
    </xdr:from>
    <xdr:to>
      <xdr:col>71</xdr:col>
      <xdr:colOff>177800</xdr:colOff>
      <xdr:row>37</xdr:row>
      <xdr:rowOff>25581</xdr:rowOff>
    </xdr:to>
    <xdr:cxnSp macro="">
      <xdr:nvCxnSpPr>
        <xdr:cNvPr id="544" name="直線コネクタ 543">
          <a:extLst>
            <a:ext uri="{FF2B5EF4-FFF2-40B4-BE49-F238E27FC236}">
              <a16:creationId xmlns:a16="http://schemas.microsoft.com/office/drawing/2014/main" id="{A2862983-DBE7-4B81-94DC-939D835BBB72}"/>
            </a:ext>
          </a:extLst>
        </xdr:cNvPr>
        <xdr:cNvCxnSpPr/>
      </xdr:nvCxnSpPr>
      <xdr:spPr>
        <a:xfrm>
          <a:off x="11282680" y="6194516"/>
          <a:ext cx="78994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FD3C4A0-E1AD-4F63-8212-8C7EBD8BDF25}"/>
            </a:ext>
          </a:extLst>
        </xdr:cNvPr>
        <xdr:cNvSpPr txBox="1"/>
      </xdr:nvSpPr>
      <xdr:spPr>
        <a:xfrm>
          <a:off x="134372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763E6BB8-7519-43FC-83B1-3B2363781670}"/>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759E558D-0FEB-4A72-9336-B064F5833810}"/>
            </a:ext>
          </a:extLst>
        </xdr:cNvPr>
        <xdr:cNvSpPr txBox="1"/>
      </xdr:nvSpPr>
      <xdr:spPr>
        <a:xfrm>
          <a:off x="119005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54AAE8C-2BB9-4ADF-9007-19D65836A7C9}"/>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9633</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9231491-FF28-433D-96CD-674C91368AF4}"/>
            </a:ext>
          </a:extLst>
        </xdr:cNvPr>
        <xdr:cNvSpPr txBox="1"/>
      </xdr:nvSpPr>
      <xdr:spPr>
        <a:xfrm>
          <a:off x="1343724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136996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89BCB39-C4B2-4BA7-87D0-97BA3CA42F2B}"/>
            </a:ext>
          </a:extLst>
        </xdr:cNvPr>
        <xdr:cNvSpPr txBox="1"/>
      </xdr:nvSpPr>
      <xdr:spPr>
        <a:xfrm>
          <a:off x="12675244" y="60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92908</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CC39110-4CBD-4938-B928-991CB090264D}"/>
            </a:ext>
          </a:extLst>
        </xdr:cNvPr>
        <xdr:cNvSpPr txBox="1"/>
      </xdr:nvSpPr>
      <xdr:spPr>
        <a:xfrm>
          <a:off x="119005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55353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3649E0E-DD9F-437C-819D-E4DFEA095EE8}"/>
            </a:ext>
          </a:extLst>
        </xdr:cNvPr>
        <xdr:cNvSpPr txBox="1"/>
      </xdr:nvSpPr>
      <xdr:spPr>
        <a:xfrm>
          <a:off x="11102984" y="59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ED93AE2-8101-4EF2-A10B-82A84FFBE0A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22A6057-B9DB-496F-BFC0-C87EF7FF0BE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01E5239-3737-4FE0-872F-770B0BDEE97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6F554E4F-6FDA-4AA5-828A-6CE383937B4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7C74B8F3-3498-4FEC-9E57-CDA337AAC23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7780A5E-33EA-4B98-A5CE-BE39C3318F5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F626B6E-A7A5-4D9D-9A0F-996284D3CD0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C80C3969-0B71-4096-A15E-FECBCDCF722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CCB333B-15FA-47C6-B12F-DC0F98FB2B8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7A404262-EF05-4EB4-8CC1-F039DAF3CF3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A558400-3240-4C7D-B147-DB7440AC3D7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2CACBEC-CE04-4C3B-AB2F-3F66BD9B54AB}"/>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1707A88-085A-424A-AED1-86060B5DF71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2E061A74-8FF8-4AFB-A61C-4CCB0C2E9125}"/>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12DF78F5-0348-4A6C-90F2-B28EAFEB444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774C0A0E-C323-41F1-AA11-AD80304F8CB6}"/>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772EA916-9B03-484B-9E1C-C02C6703E16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F35CA7E2-3599-435A-BCD1-CCB5654E78C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CBCE726-F09A-4AC9-B1E3-D05F0C00D626}"/>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73154307-2F9A-4A03-8C4A-28518317071F}"/>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5CC2EB3-9C7F-4F7F-A61D-26EEEAFC65A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BF3D1530-4965-4EA2-AD14-C3C3D637505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3C6AE2B6-3E6F-4DCB-B42C-A2316EC903D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D6431DD7-6738-4B09-97D0-E3567D14FF9B}"/>
            </a:ext>
          </a:extLst>
        </xdr:cNvPr>
        <xdr:cNvCxnSpPr/>
      </xdr:nvCxnSpPr>
      <xdr:spPr>
        <a:xfrm flipV="1">
          <a:off x="19509104" y="5777297"/>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AAC0A100-F375-40EC-A122-35DC8CEC32BD}"/>
            </a:ext>
          </a:extLst>
        </xdr:cNvPr>
        <xdr:cNvSpPr txBox="1"/>
      </xdr:nvSpPr>
      <xdr:spPr>
        <a:xfrm>
          <a:off x="19547840" y="708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3FA9AFFA-40FE-46D6-86A3-233835670F02}"/>
            </a:ext>
          </a:extLst>
        </xdr:cNvPr>
        <xdr:cNvCxnSpPr/>
      </xdr:nvCxnSpPr>
      <xdr:spPr>
        <a:xfrm>
          <a:off x="19443700" y="7077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4E9AFB00-962A-4DB6-BBDC-5C1AF027B44B}"/>
            </a:ext>
          </a:extLst>
        </xdr:cNvPr>
        <xdr:cNvSpPr txBox="1"/>
      </xdr:nvSpPr>
      <xdr:spPr>
        <a:xfrm>
          <a:off x="19547840" y="55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385E907D-8CAB-4658-8E8E-0086B2DA356E}"/>
            </a:ext>
          </a:extLst>
        </xdr:cNvPr>
        <xdr:cNvCxnSpPr/>
      </xdr:nvCxnSpPr>
      <xdr:spPr>
        <a:xfrm>
          <a:off x="19443700" y="577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E711BBB5-6C25-4F5C-9C2C-274DBB15B22B}"/>
            </a:ext>
          </a:extLst>
        </xdr:cNvPr>
        <xdr:cNvSpPr txBox="1"/>
      </xdr:nvSpPr>
      <xdr:spPr>
        <a:xfrm>
          <a:off x="19547840" y="6655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760E56B3-C60F-402E-9582-D68BDDF57487}"/>
            </a:ext>
          </a:extLst>
        </xdr:cNvPr>
        <xdr:cNvSpPr/>
      </xdr:nvSpPr>
      <xdr:spPr>
        <a:xfrm>
          <a:off x="19458940" y="6677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E04CA9B5-0544-4511-AD6C-26F5BF0371A4}"/>
            </a:ext>
          </a:extLst>
        </xdr:cNvPr>
        <xdr:cNvSpPr/>
      </xdr:nvSpPr>
      <xdr:spPr>
        <a:xfrm>
          <a:off x="18735040" y="6682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BB0DE402-3DB9-49B1-B941-08DD673AB404}"/>
            </a:ext>
          </a:extLst>
        </xdr:cNvPr>
        <xdr:cNvSpPr/>
      </xdr:nvSpPr>
      <xdr:spPr>
        <a:xfrm>
          <a:off x="17937480" y="6683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569673B1-F49B-448F-9300-7EAE4DBE77A6}"/>
            </a:ext>
          </a:extLst>
        </xdr:cNvPr>
        <xdr:cNvSpPr/>
      </xdr:nvSpPr>
      <xdr:spPr>
        <a:xfrm>
          <a:off x="17162780" y="670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89897599-63C7-4F20-9F25-1EC08C0E4FA3}"/>
            </a:ext>
          </a:extLst>
        </xdr:cNvPr>
        <xdr:cNvSpPr/>
      </xdr:nvSpPr>
      <xdr:spPr>
        <a:xfrm>
          <a:off x="16388080" y="6690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8394005-2712-4270-B6BC-2669D54FC90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FCBAC72-DA8A-4C05-B7CE-43294F8CEA8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7B513B4-12F6-41EB-8DA2-B50F8FC446A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BF803EF-97A7-4F90-A341-619CC8956BD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DB6C079-728D-4BA2-BA8A-83C57F3C20B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107437</xdr:rowOff>
    </xdr:from>
    <xdr:to>
      <xdr:col>116</xdr:col>
      <xdr:colOff>114300</xdr:colOff>
      <xdr:row>40</xdr:row>
      <xdr:rowOff>37587</xdr:rowOff>
    </xdr:to>
    <xdr:sp macro="" textlink="">
      <xdr:nvSpPr>
        <xdr:cNvPr id="592" name="楕円 591">
          <a:extLst>
            <a:ext uri="{FF2B5EF4-FFF2-40B4-BE49-F238E27FC236}">
              <a16:creationId xmlns:a16="http://schemas.microsoft.com/office/drawing/2014/main" id="{787823F5-360E-497D-B280-EE0C68945E06}"/>
            </a:ext>
          </a:extLst>
        </xdr:cNvPr>
        <xdr:cNvSpPr/>
      </xdr:nvSpPr>
      <xdr:spPr>
        <a:xfrm>
          <a:off x="19458940" y="6645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130314</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F4827899-99D0-47E2-9428-D8552384A18D}"/>
            </a:ext>
          </a:extLst>
        </xdr:cNvPr>
        <xdr:cNvSpPr txBox="1"/>
      </xdr:nvSpPr>
      <xdr:spPr>
        <a:xfrm>
          <a:off x="19547840" y="650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34643</xdr:rowOff>
    </xdr:from>
    <xdr:to>
      <xdr:col>112</xdr:col>
      <xdr:colOff>38100</xdr:colOff>
      <xdr:row>41</xdr:row>
      <xdr:rowOff>136243</xdr:rowOff>
    </xdr:to>
    <xdr:sp macro="" textlink="">
      <xdr:nvSpPr>
        <xdr:cNvPr id="594" name="楕円 593">
          <a:extLst>
            <a:ext uri="{FF2B5EF4-FFF2-40B4-BE49-F238E27FC236}">
              <a16:creationId xmlns:a16="http://schemas.microsoft.com/office/drawing/2014/main" id="{119C614A-F884-4707-850E-FC72F92B2FBE}"/>
            </a:ext>
          </a:extLst>
        </xdr:cNvPr>
        <xdr:cNvSpPr/>
      </xdr:nvSpPr>
      <xdr:spPr>
        <a:xfrm>
          <a:off x="18735040" y="6907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158237</xdr:rowOff>
    </xdr:from>
    <xdr:to>
      <xdr:col>116</xdr:col>
      <xdr:colOff>63500</xdr:colOff>
      <xdr:row>41</xdr:row>
      <xdr:rowOff>85443</xdr:rowOff>
    </xdr:to>
    <xdr:cxnSp macro="">
      <xdr:nvCxnSpPr>
        <xdr:cNvPr id="595" name="直線コネクタ 594">
          <a:extLst>
            <a:ext uri="{FF2B5EF4-FFF2-40B4-BE49-F238E27FC236}">
              <a16:creationId xmlns:a16="http://schemas.microsoft.com/office/drawing/2014/main" id="{7200C24F-65EC-4876-ACC1-E4B0F42439F4}"/>
            </a:ext>
          </a:extLst>
        </xdr:cNvPr>
        <xdr:cNvCxnSpPr/>
      </xdr:nvCxnSpPr>
      <xdr:spPr>
        <a:xfrm flipV="1">
          <a:off x="18778220" y="6696197"/>
          <a:ext cx="731520" cy="26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35222</xdr:rowOff>
    </xdr:from>
    <xdr:to>
      <xdr:col>107</xdr:col>
      <xdr:colOff>101600</xdr:colOff>
      <xdr:row>41</xdr:row>
      <xdr:rowOff>136822</xdr:rowOff>
    </xdr:to>
    <xdr:sp macro="" textlink="">
      <xdr:nvSpPr>
        <xdr:cNvPr id="596" name="楕円 595">
          <a:extLst>
            <a:ext uri="{FF2B5EF4-FFF2-40B4-BE49-F238E27FC236}">
              <a16:creationId xmlns:a16="http://schemas.microsoft.com/office/drawing/2014/main" id="{7D613C06-80E6-451C-8FD0-379D741F0267}"/>
            </a:ext>
          </a:extLst>
        </xdr:cNvPr>
        <xdr:cNvSpPr/>
      </xdr:nvSpPr>
      <xdr:spPr>
        <a:xfrm>
          <a:off x="17937480" y="69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85443</xdr:rowOff>
    </xdr:from>
    <xdr:to>
      <xdr:col>111</xdr:col>
      <xdr:colOff>177800</xdr:colOff>
      <xdr:row>41</xdr:row>
      <xdr:rowOff>86022</xdr:rowOff>
    </xdr:to>
    <xdr:cxnSp macro="">
      <xdr:nvCxnSpPr>
        <xdr:cNvPr id="597" name="直線コネクタ 596">
          <a:extLst>
            <a:ext uri="{FF2B5EF4-FFF2-40B4-BE49-F238E27FC236}">
              <a16:creationId xmlns:a16="http://schemas.microsoft.com/office/drawing/2014/main" id="{A62D3BBF-C09D-467C-B2DD-45EDE73A8772}"/>
            </a:ext>
          </a:extLst>
        </xdr:cNvPr>
        <xdr:cNvCxnSpPr/>
      </xdr:nvCxnSpPr>
      <xdr:spPr>
        <a:xfrm flipV="1">
          <a:off x="17988280" y="6958683"/>
          <a:ext cx="789940" cy="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36266</xdr:rowOff>
    </xdr:from>
    <xdr:to>
      <xdr:col>102</xdr:col>
      <xdr:colOff>165100</xdr:colOff>
      <xdr:row>41</xdr:row>
      <xdr:rowOff>137866</xdr:rowOff>
    </xdr:to>
    <xdr:sp macro="" textlink="">
      <xdr:nvSpPr>
        <xdr:cNvPr id="598" name="楕円 597">
          <a:extLst>
            <a:ext uri="{FF2B5EF4-FFF2-40B4-BE49-F238E27FC236}">
              <a16:creationId xmlns:a16="http://schemas.microsoft.com/office/drawing/2014/main" id="{7110B40D-5A78-40E7-A2F2-8BFCA39CA163}"/>
            </a:ext>
          </a:extLst>
        </xdr:cNvPr>
        <xdr:cNvSpPr/>
      </xdr:nvSpPr>
      <xdr:spPr>
        <a:xfrm>
          <a:off x="17162780" y="690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86022</xdr:rowOff>
    </xdr:from>
    <xdr:to>
      <xdr:col>107</xdr:col>
      <xdr:colOff>50800</xdr:colOff>
      <xdr:row>41</xdr:row>
      <xdr:rowOff>87066</xdr:rowOff>
    </xdr:to>
    <xdr:cxnSp macro="">
      <xdr:nvCxnSpPr>
        <xdr:cNvPr id="599" name="直線コネクタ 598">
          <a:extLst>
            <a:ext uri="{FF2B5EF4-FFF2-40B4-BE49-F238E27FC236}">
              <a16:creationId xmlns:a16="http://schemas.microsoft.com/office/drawing/2014/main" id="{1A163937-BFAC-486B-B151-449C3C5B8D53}"/>
            </a:ext>
          </a:extLst>
        </xdr:cNvPr>
        <xdr:cNvCxnSpPr/>
      </xdr:nvCxnSpPr>
      <xdr:spPr>
        <a:xfrm flipV="1">
          <a:off x="17213580" y="6959262"/>
          <a:ext cx="7747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26898</xdr:rowOff>
    </xdr:from>
    <xdr:to>
      <xdr:col>98</xdr:col>
      <xdr:colOff>38100</xdr:colOff>
      <xdr:row>41</xdr:row>
      <xdr:rowOff>128498</xdr:rowOff>
    </xdr:to>
    <xdr:sp macro="" textlink="">
      <xdr:nvSpPr>
        <xdr:cNvPr id="600" name="楕円 599">
          <a:extLst>
            <a:ext uri="{FF2B5EF4-FFF2-40B4-BE49-F238E27FC236}">
              <a16:creationId xmlns:a16="http://schemas.microsoft.com/office/drawing/2014/main" id="{C51B012E-1F36-4129-9906-2371DE0BFBCC}"/>
            </a:ext>
          </a:extLst>
        </xdr:cNvPr>
        <xdr:cNvSpPr/>
      </xdr:nvSpPr>
      <xdr:spPr>
        <a:xfrm>
          <a:off x="16388080" y="6900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77698</xdr:rowOff>
    </xdr:from>
    <xdr:to>
      <xdr:col>102</xdr:col>
      <xdr:colOff>114300</xdr:colOff>
      <xdr:row>41</xdr:row>
      <xdr:rowOff>87066</xdr:rowOff>
    </xdr:to>
    <xdr:cxnSp macro="">
      <xdr:nvCxnSpPr>
        <xdr:cNvPr id="601" name="直線コネクタ 600">
          <a:extLst>
            <a:ext uri="{FF2B5EF4-FFF2-40B4-BE49-F238E27FC236}">
              <a16:creationId xmlns:a16="http://schemas.microsoft.com/office/drawing/2014/main" id="{B4BE401A-17E2-47FA-AFD2-654BBFD025B8}"/>
            </a:ext>
          </a:extLst>
        </xdr:cNvPr>
        <xdr:cNvCxnSpPr/>
      </xdr:nvCxnSpPr>
      <xdr:spPr>
        <a:xfrm>
          <a:off x="16431260" y="6950938"/>
          <a:ext cx="78232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E32DBE99-CF22-4339-946F-3D94CB7CD14A}"/>
            </a:ext>
          </a:extLst>
        </xdr:cNvPr>
        <xdr:cNvSpPr txBox="1"/>
      </xdr:nvSpPr>
      <xdr:spPr>
        <a:xfrm>
          <a:off x="18528811" y="646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E4A1C377-F234-47EE-9170-465B6F3EB407}"/>
            </a:ext>
          </a:extLst>
        </xdr:cNvPr>
        <xdr:cNvSpPr txBox="1"/>
      </xdr:nvSpPr>
      <xdr:spPr>
        <a:xfrm>
          <a:off x="17766811" y="646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8F841FEF-FE31-4969-8657-017509A34EA8}"/>
            </a:ext>
          </a:extLst>
        </xdr:cNvPr>
        <xdr:cNvSpPr txBox="1"/>
      </xdr:nvSpPr>
      <xdr:spPr>
        <a:xfrm>
          <a:off x="16969251" y="64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36B6D652-578D-4812-AADA-ABFE76D9B0DC}"/>
            </a:ext>
          </a:extLst>
        </xdr:cNvPr>
        <xdr:cNvSpPr txBox="1"/>
      </xdr:nvSpPr>
      <xdr:spPr>
        <a:xfrm>
          <a:off x="16194551" y="646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127370</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88293435-EE6B-4D5C-AB7D-EC96ABF3977B}"/>
            </a:ext>
          </a:extLst>
        </xdr:cNvPr>
        <xdr:cNvSpPr txBox="1"/>
      </xdr:nvSpPr>
      <xdr:spPr>
        <a:xfrm>
          <a:off x="18528811" y="700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127949</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DE986FB7-5687-4B58-A835-21DE394E7360}"/>
            </a:ext>
          </a:extLst>
        </xdr:cNvPr>
        <xdr:cNvSpPr txBox="1"/>
      </xdr:nvSpPr>
      <xdr:spPr>
        <a:xfrm>
          <a:off x="17766811" y="700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128993</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242E9BF7-154C-4C72-A0A8-B3AADCAD7149}"/>
            </a:ext>
          </a:extLst>
        </xdr:cNvPr>
        <xdr:cNvSpPr txBox="1"/>
      </xdr:nvSpPr>
      <xdr:spPr>
        <a:xfrm>
          <a:off x="16969251" y="700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119625</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85F5443C-6D9E-4CD5-8B19-964CAEA0167B}"/>
            </a:ext>
          </a:extLst>
        </xdr:cNvPr>
        <xdr:cNvSpPr txBox="1"/>
      </xdr:nvSpPr>
      <xdr:spPr>
        <a:xfrm>
          <a:off x="16194551" y="699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52A89E6A-0AF9-4E20-9C61-D02722CD962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47AB19F5-383A-44F2-9C86-1C72056EFAA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B7C14720-0784-42D2-91F4-3AB17FC4A8B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B2873472-DD2E-4222-948E-9EF98F00568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230903D-1306-415E-BC3F-CE5BEAB82C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A3CC2A64-049E-4891-9081-47C611EF9D9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A5FF1CEF-9502-420E-84B9-B3B87996A49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3BDE7A2-42B4-42DA-AB2A-13DB6CDBFD0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6C3478BF-2938-4173-B869-963F3F0919C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483A65A2-E84A-4F62-98F7-473BDAF0ED8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7E1F3B13-DCD8-4E9C-9160-474E0756BEA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33168446-4CCA-40B9-97E2-C291BB19EC6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3FA14A66-BFD5-43D8-B7A5-FDFC6ABEE955}"/>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27642443-0DAB-4621-B701-A66F433A06B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A0B7C110-34C6-4443-8778-B6307D5013F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A9801271-1938-4F2E-B0F6-BEB83C9196B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967D3672-7942-4DBA-B639-C8711C70C20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BFB114B-6B1F-4169-BA0A-253ABE0EC01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6FBDFECB-1084-4F2B-B59F-CB4AA3C64B7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7BBE3C45-2DCD-457B-AB10-0F42F86C943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712F62FD-44F3-49D3-A508-FEF43011456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6FA7C08-92DE-4AA1-BFB1-862EBD9B83E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F4CA5D4B-0E08-4927-848C-6058CB4C7DE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BBD717F2-B27F-44E1-9DDA-03539BB81CE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68011BF1-BCDD-4121-92B8-6310D2178C9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215D0212-7F40-40C7-AB8C-CD5F30558548}"/>
            </a:ext>
          </a:extLst>
        </xdr:cNvPr>
        <xdr:cNvCxnSpPr/>
      </xdr:nvCxnSpPr>
      <xdr:spPr>
        <a:xfrm flipV="1">
          <a:off x="14375764" y="936225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7C557376-B8AE-4D0D-9623-A09482F71A4E}"/>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65F94609-B043-4B77-B7B5-64F49889690E}"/>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97CFF836-3E39-4908-A630-F6F67FB66721}"/>
            </a:ext>
          </a:extLst>
        </xdr:cNvPr>
        <xdr:cNvSpPr txBox="1"/>
      </xdr:nvSpPr>
      <xdr:spPr>
        <a:xfrm>
          <a:off x="14414500" y="91412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68841B3E-2402-42CE-AB11-17C84762A856}"/>
            </a:ext>
          </a:extLst>
        </xdr:cNvPr>
        <xdr:cNvCxnSpPr/>
      </xdr:nvCxnSpPr>
      <xdr:spPr>
        <a:xfrm>
          <a:off x="14287500" y="9362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2C9FFEEB-74D9-471A-BA68-46022D3F086C}"/>
            </a:ext>
          </a:extLst>
        </xdr:cNvPr>
        <xdr:cNvSpPr txBox="1"/>
      </xdr:nvSpPr>
      <xdr:spPr>
        <a:xfrm>
          <a:off x="14414500" y="10069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4FEB6416-9E2F-42D5-85B4-7C83CC11DF1C}"/>
            </a:ext>
          </a:extLst>
        </xdr:cNvPr>
        <xdr:cNvSpPr/>
      </xdr:nvSpPr>
      <xdr:spPr>
        <a:xfrm>
          <a:off x="14325600" y="100908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D7BF8B38-8D85-4FC3-9353-A2A4E8E6AA27}"/>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E7F226DF-677D-4C39-A5B1-A5D551B2674E}"/>
            </a:ext>
          </a:extLst>
        </xdr:cNvPr>
        <xdr:cNvSpPr/>
      </xdr:nvSpPr>
      <xdr:spPr>
        <a:xfrm>
          <a:off x="128041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63D5C4B7-E524-4C8D-BFF8-E0C4CF3D6740}"/>
            </a:ext>
          </a:extLst>
        </xdr:cNvPr>
        <xdr:cNvSpPr/>
      </xdr:nvSpPr>
      <xdr:spPr>
        <a:xfrm>
          <a:off x="12029440" y="100614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2CF4C75F-D64C-47ED-A7D7-1B8CC611FD1E}"/>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738D699-2755-4ACF-A310-A7AAC244C4B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7A62C3A-E731-47AB-B78F-5B9CC7844A2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361C727-E11B-456B-A07C-CFF1105D9D7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F5B585AE-CE2E-4AB6-99BC-C1C766F3105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8484D8F-2C32-43B5-9332-144BB6BA5F6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119017</xdr:rowOff>
    </xdr:from>
    <xdr:to>
      <xdr:col>85</xdr:col>
      <xdr:colOff>177800</xdr:colOff>
      <xdr:row>58</xdr:row>
      <xdr:rowOff>49167</xdr:rowOff>
    </xdr:to>
    <xdr:sp macro="" textlink="">
      <xdr:nvSpPr>
        <xdr:cNvPr id="651" name="楕円 650">
          <a:extLst>
            <a:ext uri="{FF2B5EF4-FFF2-40B4-BE49-F238E27FC236}">
              <a16:creationId xmlns:a16="http://schemas.microsoft.com/office/drawing/2014/main" id="{34300D97-420F-4ED1-997C-00DC97B89F47}"/>
            </a:ext>
          </a:extLst>
        </xdr:cNvPr>
        <xdr:cNvSpPr/>
      </xdr:nvSpPr>
      <xdr:spPr>
        <a:xfrm>
          <a:off x="14325600" y="967449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141894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A26A66F0-4E4E-40E9-985F-1BDAE6D8C1FB}"/>
            </a:ext>
          </a:extLst>
        </xdr:cNvPr>
        <xdr:cNvSpPr txBox="1"/>
      </xdr:nvSpPr>
      <xdr:spPr>
        <a:xfrm>
          <a:off x="14414500" y="952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86360</xdr:rowOff>
    </xdr:from>
    <xdr:to>
      <xdr:col>81</xdr:col>
      <xdr:colOff>101600</xdr:colOff>
      <xdr:row>58</xdr:row>
      <xdr:rowOff>16510</xdr:rowOff>
    </xdr:to>
    <xdr:sp macro="" textlink="">
      <xdr:nvSpPr>
        <xdr:cNvPr id="653" name="楕円 652">
          <a:extLst>
            <a:ext uri="{FF2B5EF4-FFF2-40B4-BE49-F238E27FC236}">
              <a16:creationId xmlns:a16="http://schemas.microsoft.com/office/drawing/2014/main" id="{C2127CA6-8847-466D-973D-CEEB054B4E93}"/>
            </a:ext>
          </a:extLst>
        </xdr:cNvPr>
        <xdr:cNvSpPr/>
      </xdr:nvSpPr>
      <xdr:spPr>
        <a:xfrm>
          <a:off x="13578840" y="9641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137160</xdr:rowOff>
    </xdr:from>
    <xdr:to>
      <xdr:col>85</xdr:col>
      <xdr:colOff>127000</xdr:colOff>
      <xdr:row>57</xdr:row>
      <xdr:rowOff>169817</xdr:rowOff>
    </xdr:to>
    <xdr:cxnSp macro="">
      <xdr:nvCxnSpPr>
        <xdr:cNvPr id="654" name="直線コネクタ 653">
          <a:extLst>
            <a:ext uri="{FF2B5EF4-FFF2-40B4-BE49-F238E27FC236}">
              <a16:creationId xmlns:a16="http://schemas.microsoft.com/office/drawing/2014/main" id="{0A5D6AA2-EDBA-4AC5-B181-A975B103A507}"/>
            </a:ext>
          </a:extLst>
        </xdr:cNvPr>
        <xdr:cNvCxnSpPr/>
      </xdr:nvCxnSpPr>
      <xdr:spPr>
        <a:xfrm>
          <a:off x="13629640" y="969264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50437</xdr:rowOff>
    </xdr:from>
    <xdr:to>
      <xdr:col>76</xdr:col>
      <xdr:colOff>165100</xdr:colOff>
      <xdr:row>57</xdr:row>
      <xdr:rowOff>152037</xdr:rowOff>
    </xdr:to>
    <xdr:sp macro="" textlink="">
      <xdr:nvSpPr>
        <xdr:cNvPr id="655" name="楕円 654">
          <a:extLst>
            <a:ext uri="{FF2B5EF4-FFF2-40B4-BE49-F238E27FC236}">
              <a16:creationId xmlns:a16="http://schemas.microsoft.com/office/drawing/2014/main" id="{564E8D8F-11E6-434C-B88B-5CB417155DBE}"/>
            </a:ext>
          </a:extLst>
        </xdr:cNvPr>
        <xdr:cNvSpPr/>
      </xdr:nvSpPr>
      <xdr:spPr>
        <a:xfrm>
          <a:off x="12804140" y="96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101237</xdr:rowOff>
    </xdr:from>
    <xdr:to>
      <xdr:col>81</xdr:col>
      <xdr:colOff>50800</xdr:colOff>
      <xdr:row>57</xdr:row>
      <xdr:rowOff>137160</xdr:rowOff>
    </xdr:to>
    <xdr:cxnSp macro="">
      <xdr:nvCxnSpPr>
        <xdr:cNvPr id="656" name="直線コネクタ 655">
          <a:extLst>
            <a:ext uri="{FF2B5EF4-FFF2-40B4-BE49-F238E27FC236}">
              <a16:creationId xmlns:a16="http://schemas.microsoft.com/office/drawing/2014/main" id="{523D2A79-FE0E-47C4-ADD8-FA8337B15022}"/>
            </a:ext>
          </a:extLst>
        </xdr:cNvPr>
        <xdr:cNvCxnSpPr/>
      </xdr:nvCxnSpPr>
      <xdr:spPr>
        <a:xfrm>
          <a:off x="12854940" y="9656717"/>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16147</xdr:rowOff>
    </xdr:from>
    <xdr:to>
      <xdr:col>72</xdr:col>
      <xdr:colOff>38100</xdr:colOff>
      <xdr:row>57</xdr:row>
      <xdr:rowOff>117747</xdr:rowOff>
    </xdr:to>
    <xdr:sp macro="" textlink="">
      <xdr:nvSpPr>
        <xdr:cNvPr id="657" name="楕円 656">
          <a:extLst>
            <a:ext uri="{FF2B5EF4-FFF2-40B4-BE49-F238E27FC236}">
              <a16:creationId xmlns:a16="http://schemas.microsoft.com/office/drawing/2014/main" id="{F69591C0-5DC6-433D-8A75-7A7D20B6303C}"/>
            </a:ext>
          </a:extLst>
        </xdr:cNvPr>
        <xdr:cNvSpPr/>
      </xdr:nvSpPr>
      <xdr:spPr>
        <a:xfrm>
          <a:off x="12029440" y="9571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66947</xdr:rowOff>
    </xdr:from>
    <xdr:to>
      <xdr:col>76</xdr:col>
      <xdr:colOff>114300</xdr:colOff>
      <xdr:row>57</xdr:row>
      <xdr:rowOff>101237</xdr:rowOff>
    </xdr:to>
    <xdr:cxnSp macro="">
      <xdr:nvCxnSpPr>
        <xdr:cNvPr id="658" name="直線コネクタ 657">
          <a:extLst>
            <a:ext uri="{FF2B5EF4-FFF2-40B4-BE49-F238E27FC236}">
              <a16:creationId xmlns:a16="http://schemas.microsoft.com/office/drawing/2014/main" id="{BC8C8041-D64E-45EC-ABA0-42B754045A56}"/>
            </a:ext>
          </a:extLst>
        </xdr:cNvPr>
        <xdr:cNvCxnSpPr/>
      </xdr:nvCxnSpPr>
      <xdr:spPr>
        <a:xfrm>
          <a:off x="12072620" y="9622427"/>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156573</xdr:rowOff>
    </xdr:from>
    <xdr:to>
      <xdr:col>67</xdr:col>
      <xdr:colOff>101600</xdr:colOff>
      <xdr:row>57</xdr:row>
      <xdr:rowOff>86723</xdr:rowOff>
    </xdr:to>
    <xdr:sp macro="" textlink="">
      <xdr:nvSpPr>
        <xdr:cNvPr id="659" name="楕円 658">
          <a:extLst>
            <a:ext uri="{FF2B5EF4-FFF2-40B4-BE49-F238E27FC236}">
              <a16:creationId xmlns:a16="http://schemas.microsoft.com/office/drawing/2014/main" id="{CB2E0A20-BF3B-4DF9-ABC7-0092CDD7C721}"/>
            </a:ext>
          </a:extLst>
        </xdr:cNvPr>
        <xdr:cNvSpPr/>
      </xdr:nvSpPr>
      <xdr:spPr>
        <a:xfrm>
          <a:off x="11231880" y="9544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35923</xdr:rowOff>
    </xdr:from>
    <xdr:to>
      <xdr:col>71</xdr:col>
      <xdr:colOff>177800</xdr:colOff>
      <xdr:row>57</xdr:row>
      <xdr:rowOff>66947</xdr:rowOff>
    </xdr:to>
    <xdr:cxnSp macro="">
      <xdr:nvCxnSpPr>
        <xdr:cNvPr id="660" name="直線コネクタ 659">
          <a:extLst>
            <a:ext uri="{FF2B5EF4-FFF2-40B4-BE49-F238E27FC236}">
              <a16:creationId xmlns:a16="http://schemas.microsoft.com/office/drawing/2014/main" id="{5077E24F-5052-4C1C-B1BA-4CB98A28BB06}"/>
            </a:ext>
          </a:extLst>
        </xdr:cNvPr>
        <xdr:cNvCxnSpPr/>
      </xdr:nvCxnSpPr>
      <xdr:spPr>
        <a:xfrm>
          <a:off x="11282680" y="9591403"/>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4DFCE66-4D7B-4328-86D6-A989CC5BEF27}"/>
            </a:ext>
          </a:extLst>
        </xdr:cNvPr>
        <xdr:cNvSpPr txBox="1"/>
      </xdr:nvSpPr>
      <xdr:spPr>
        <a:xfrm>
          <a:off x="13437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83B77297-6539-4290-AC34-B6F55316E25D}"/>
            </a:ext>
          </a:extLst>
        </xdr:cNvPr>
        <xdr:cNvSpPr txBox="1"/>
      </xdr:nvSpPr>
      <xdr:spPr>
        <a:xfrm>
          <a:off x="12675244" y="1017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95777951-D46E-45DC-A019-CF3A22D42490}"/>
            </a:ext>
          </a:extLst>
        </xdr:cNvPr>
        <xdr:cNvSpPr txBox="1"/>
      </xdr:nvSpPr>
      <xdr:spPr>
        <a:xfrm>
          <a:off x="11900544" y="1015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98CC45E3-45E4-4127-9DC5-200A21BC9A16}"/>
            </a:ext>
          </a:extLst>
        </xdr:cNvPr>
        <xdr:cNvSpPr txBox="1"/>
      </xdr:nvSpPr>
      <xdr:spPr>
        <a:xfrm>
          <a:off x="11102984"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33037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B14A1D8-E01F-4AE6-880B-D9FB870D8C15}"/>
            </a:ext>
          </a:extLst>
        </xdr:cNvPr>
        <xdr:cNvSpPr txBox="1"/>
      </xdr:nvSpPr>
      <xdr:spPr>
        <a:xfrm>
          <a:off x="13437244"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168564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BE970871-0787-46B8-8AC3-676C3F99DFDD}"/>
            </a:ext>
          </a:extLst>
        </xdr:cNvPr>
        <xdr:cNvSpPr txBox="1"/>
      </xdr:nvSpPr>
      <xdr:spPr>
        <a:xfrm>
          <a:off x="12675244" y="938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134274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46BF35BB-2278-4514-B4A9-A29DD9FF7588}"/>
            </a:ext>
          </a:extLst>
        </xdr:cNvPr>
        <xdr:cNvSpPr txBox="1"/>
      </xdr:nvSpPr>
      <xdr:spPr>
        <a:xfrm>
          <a:off x="11900544" y="935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103250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DFC95C70-9ADF-487A-A33A-7791D31D40B9}"/>
            </a:ext>
          </a:extLst>
        </xdr:cNvPr>
        <xdr:cNvSpPr txBox="1"/>
      </xdr:nvSpPr>
      <xdr:spPr>
        <a:xfrm>
          <a:off x="11102984" y="932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5C0ACDD-1004-45FC-B372-5C40C570248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A7555851-7542-4038-8C65-E65A70AB200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ECDEC72E-2C83-4EE6-8632-01536A22271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B6E28B38-2543-4259-BA8E-8378654903A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38A29DDE-F8AD-48CA-AAEF-1267A6F5E3C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2B9B4A0-0517-4DF0-8221-4DB3345FD47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8644C163-FD66-4C57-A32B-3DF7C1FEE2F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A151D937-57C2-45C2-A771-6879B4AC5C2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DB556DEB-1BF7-45E8-BAFF-80B8555788E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3664030F-7C08-42ED-BDA3-6A922A960E5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B0310D6-2C86-4F34-B820-8C68936E3456}"/>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EA5416BB-62EA-4861-B1F9-EB638AD5E93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95388A4E-0371-4364-8F5D-172B1464ED2A}"/>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D7656D5F-8EE1-4166-9802-123981E8DE98}"/>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7B2C4027-0447-4A9C-886B-B09287CA03B6}"/>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2B6B3282-A848-42FC-BA7C-0B36B14DB7DE}"/>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F4BB969C-7731-4358-BA70-2C2013C411E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C89E4B27-E090-4E4F-9EBF-F7DF16263BA2}"/>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2D2333EA-04F9-4E0B-A2F3-5695808FE2C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B22910C4-AC65-4563-8614-B57A0BE8D8F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43A26366-832C-41F9-A2BE-B05B163A79C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46CEABB4-DD94-42D3-99ED-D1D5FE4D472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15D3BB13-821D-4D88-BDD7-7EC936C136B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A4150F2D-7622-41CD-9829-F876C39927C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BFFE1531-8141-4B1B-A4DB-1C85199B15E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29B849E2-AE50-46F3-A67A-AD95ACF64C17}"/>
            </a:ext>
          </a:extLst>
        </xdr:cNvPr>
        <xdr:cNvCxnSpPr/>
      </xdr:nvCxnSpPr>
      <xdr:spPr>
        <a:xfrm flipV="1">
          <a:off x="19509104" y="9369878"/>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F0DD4008-6C34-4DE5-AC5F-41EB187C07B9}"/>
            </a:ext>
          </a:extLst>
        </xdr:cNvPr>
        <xdr:cNvSpPr txBox="1"/>
      </xdr:nvSpPr>
      <xdr:spPr>
        <a:xfrm>
          <a:off x="19547840"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D2AD5D59-06A8-4F2D-8267-DAACE78297DA}"/>
            </a:ext>
          </a:extLst>
        </xdr:cNvPr>
        <xdr:cNvCxnSpPr/>
      </xdr:nvCxnSpPr>
      <xdr:spPr>
        <a:xfrm>
          <a:off x="19443700" y="10837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D007FF77-B6B9-4B29-8AA9-30242AE467F4}"/>
            </a:ext>
          </a:extLst>
        </xdr:cNvPr>
        <xdr:cNvSpPr txBox="1"/>
      </xdr:nvSpPr>
      <xdr:spPr>
        <a:xfrm>
          <a:off x="19547840" y="914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75871A92-BD10-4E95-A196-33EA431F8E4E}"/>
            </a:ext>
          </a:extLst>
        </xdr:cNvPr>
        <xdr:cNvCxnSpPr/>
      </xdr:nvCxnSpPr>
      <xdr:spPr>
        <a:xfrm>
          <a:off x="19443700" y="9369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6F0057E-FFDA-4BBC-8CFB-E8CAE7A2EB7F}"/>
            </a:ext>
          </a:extLst>
        </xdr:cNvPr>
        <xdr:cNvSpPr txBox="1"/>
      </xdr:nvSpPr>
      <xdr:spPr>
        <a:xfrm>
          <a:off x="19547840" y="10330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891E7EC1-F3DF-4633-83F7-F2D78449F18F}"/>
            </a:ext>
          </a:extLst>
        </xdr:cNvPr>
        <xdr:cNvSpPr/>
      </xdr:nvSpPr>
      <xdr:spPr>
        <a:xfrm>
          <a:off x="19458940" y="10352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CB1F0C63-2F79-4E26-9CEC-584DC0FBC37A}"/>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3968CE9C-5FAD-42DC-A006-4F05A2F2C054}"/>
            </a:ext>
          </a:extLst>
        </xdr:cNvPr>
        <xdr:cNvSpPr/>
      </xdr:nvSpPr>
      <xdr:spPr>
        <a:xfrm>
          <a:off x="179374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C1F9FFF-4BF9-40DE-83CF-2BE2E1AED06D}"/>
            </a:ext>
          </a:extLst>
        </xdr:cNvPr>
        <xdr:cNvSpPr/>
      </xdr:nvSpPr>
      <xdr:spPr>
        <a:xfrm>
          <a:off x="171627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00F838D8-4416-4BB4-887C-852D25D46D3F}"/>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1382AD8-91E9-4E6C-A10C-9365C4B625A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84AE0D5-533F-4A02-BC89-8598B3D6CDE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44E52FE-6F03-4BDB-91C8-59BCB12DF76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7FDC80C-FC73-4777-9F38-3C9EA1EBB52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47C197CA-BE93-4C64-BA7F-DB8247834DC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10" name="楕円 709">
          <a:extLst>
            <a:ext uri="{FF2B5EF4-FFF2-40B4-BE49-F238E27FC236}">
              <a16:creationId xmlns:a16="http://schemas.microsoft.com/office/drawing/2014/main" id="{2D36AD8A-C29B-4B58-93B3-44DA6F3A3DCE}"/>
            </a:ext>
          </a:extLst>
        </xdr:cNvPr>
        <xdr:cNvSpPr/>
      </xdr:nvSpPr>
      <xdr:spPr>
        <a:xfrm>
          <a:off x="194589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C89BC237-3C4B-4C0B-8126-7F825151B058}"/>
            </a:ext>
          </a:extLst>
        </xdr:cNvPr>
        <xdr:cNvSpPr txBox="1"/>
      </xdr:nvSpPr>
      <xdr:spPr>
        <a:xfrm>
          <a:off x="19547840" y="98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109765</xdr:rowOff>
    </xdr:from>
    <xdr:to>
      <xdr:col>112</xdr:col>
      <xdr:colOff>38100</xdr:colOff>
      <xdr:row>60</xdr:row>
      <xdr:rowOff>39915</xdr:rowOff>
    </xdr:to>
    <xdr:sp macro="" textlink="">
      <xdr:nvSpPr>
        <xdr:cNvPr id="712" name="楕円 711">
          <a:extLst>
            <a:ext uri="{FF2B5EF4-FFF2-40B4-BE49-F238E27FC236}">
              <a16:creationId xmlns:a16="http://schemas.microsoft.com/office/drawing/2014/main" id="{4DEC73C8-8AB8-47B5-AF7D-36DDA20E1596}"/>
            </a:ext>
          </a:extLst>
        </xdr:cNvPr>
        <xdr:cNvSpPr/>
      </xdr:nvSpPr>
      <xdr:spPr>
        <a:xfrm>
          <a:off x="18735040" y="10000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160565</xdr:rowOff>
    </xdr:from>
    <xdr:to>
      <xdr:col>116</xdr:col>
      <xdr:colOff>63500</xdr:colOff>
      <xdr:row>60</xdr:row>
      <xdr:rowOff>0</xdr:rowOff>
    </xdr:to>
    <xdr:cxnSp macro="">
      <xdr:nvCxnSpPr>
        <xdr:cNvPr id="713" name="直線コネクタ 712">
          <a:extLst>
            <a:ext uri="{FF2B5EF4-FFF2-40B4-BE49-F238E27FC236}">
              <a16:creationId xmlns:a16="http://schemas.microsoft.com/office/drawing/2014/main" id="{85E97DD6-C4F7-4483-9BD5-FAAA28C7A8A7}"/>
            </a:ext>
          </a:extLst>
        </xdr:cNvPr>
        <xdr:cNvCxnSpPr/>
      </xdr:nvCxnSpPr>
      <xdr:spPr>
        <a:xfrm>
          <a:off x="18778220" y="10051325"/>
          <a:ext cx="73152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120650</xdr:rowOff>
    </xdr:from>
    <xdr:to>
      <xdr:col>107</xdr:col>
      <xdr:colOff>101600</xdr:colOff>
      <xdr:row>60</xdr:row>
      <xdr:rowOff>50800</xdr:rowOff>
    </xdr:to>
    <xdr:sp macro="" textlink="">
      <xdr:nvSpPr>
        <xdr:cNvPr id="714" name="楕円 713">
          <a:extLst>
            <a:ext uri="{FF2B5EF4-FFF2-40B4-BE49-F238E27FC236}">
              <a16:creationId xmlns:a16="http://schemas.microsoft.com/office/drawing/2014/main" id="{CA14D525-B981-4D4F-A083-21C8206E09C0}"/>
            </a:ext>
          </a:extLst>
        </xdr:cNvPr>
        <xdr:cNvSpPr/>
      </xdr:nvSpPr>
      <xdr:spPr>
        <a:xfrm>
          <a:off x="1793748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160565</xdr:rowOff>
    </xdr:from>
    <xdr:to>
      <xdr:col>111</xdr:col>
      <xdr:colOff>177800</xdr:colOff>
      <xdr:row>60</xdr:row>
      <xdr:rowOff>0</xdr:rowOff>
    </xdr:to>
    <xdr:cxnSp macro="">
      <xdr:nvCxnSpPr>
        <xdr:cNvPr id="715" name="直線コネクタ 714">
          <a:extLst>
            <a:ext uri="{FF2B5EF4-FFF2-40B4-BE49-F238E27FC236}">
              <a16:creationId xmlns:a16="http://schemas.microsoft.com/office/drawing/2014/main" id="{0BC5456E-E556-4B2D-93F6-FA731D8BE44A}"/>
            </a:ext>
          </a:extLst>
        </xdr:cNvPr>
        <xdr:cNvCxnSpPr/>
      </xdr:nvCxnSpPr>
      <xdr:spPr>
        <a:xfrm flipV="1">
          <a:off x="17988280" y="10051325"/>
          <a:ext cx="78994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120650</xdr:rowOff>
    </xdr:from>
    <xdr:to>
      <xdr:col>102</xdr:col>
      <xdr:colOff>165100</xdr:colOff>
      <xdr:row>60</xdr:row>
      <xdr:rowOff>50800</xdr:rowOff>
    </xdr:to>
    <xdr:sp macro="" textlink="">
      <xdr:nvSpPr>
        <xdr:cNvPr id="716" name="楕円 715">
          <a:extLst>
            <a:ext uri="{FF2B5EF4-FFF2-40B4-BE49-F238E27FC236}">
              <a16:creationId xmlns:a16="http://schemas.microsoft.com/office/drawing/2014/main" id="{261BEBBC-9B37-47A1-AC05-55C49D4535A1}"/>
            </a:ext>
          </a:extLst>
        </xdr:cNvPr>
        <xdr:cNvSpPr/>
      </xdr:nvSpPr>
      <xdr:spPr>
        <a:xfrm>
          <a:off x="1716278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0</xdr:rowOff>
    </xdr:from>
    <xdr:to>
      <xdr:col>107</xdr:col>
      <xdr:colOff>50800</xdr:colOff>
      <xdr:row>60</xdr:row>
      <xdr:rowOff>0</xdr:rowOff>
    </xdr:to>
    <xdr:cxnSp macro="">
      <xdr:nvCxnSpPr>
        <xdr:cNvPr id="717" name="直線コネクタ 716">
          <a:extLst>
            <a:ext uri="{FF2B5EF4-FFF2-40B4-BE49-F238E27FC236}">
              <a16:creationId xmlns:a16="http://schemas.microsoft.com/office/drawing/2014/main" id="{B859BE12-23E4-4C0C-A80F-ED9B97C6B58A}"/>
            </a:ext>
          </a:extLst>
        </xdr:cNvPr>
        <xdr:cNvCxnSpPr/>
      </xdr:nvCxnSpPr>
      <xdr:spPr>
        <a:xfrm>
          <a:off x="17213580" y="100584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142422</xdr:rowOff>
    </xdr:from>
    <xdr:to>
      <xdr:col>98</xdr:col>
      <xdr:colOff>38100</xdr:colOff>
      <xdr:row>60</xdr:row>
      <xdr:rowOff>72572</xdr:rowOff>
    </xdr:to>
    <xdr:sp macro="" textlink="">
      <xdr:nvSpPr>
        <xdr:cNvPr id="718" name="楕円 717">
          <a:extLst>
            <a:ext uri="{FF2B5EF4-FFF2-40B4-BE49-F238E27FC236}">
              <a16:creationId xmlns:a16="http://schemas.microsoft.com/office/drawing/2014/main" id="{80707269-7DF5-4A0D-B11C-F72C703C9CE6}"/>
            </a:ext>
          </a:extLst>
        </xdr:cNvPr>
        <xdr:cNvSpPr/>
      </xdr:nvSpPr>
      <xdr:spPr>
        <a:xfrm>
          <a:off x="16388080" y="1003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0</xdr:rowOff>
    </xdr:from>
    <xdr:to>
      <xdr:col>102</xdr:col>
      <xdr:colOff>114300</xdr:colOff>
      <xdr:row>60</xdr:row>
      <xdr:rowOff>21772</xdr:rowOff>
    </xdr:to>
    <xdr:cxnSp macro="">
      <xdr:nvCxnSpPr>
        <xdr:cNvPr id="719" name="直線コネクタ 718">
          <a:extLst>
            <a:ext uri="{FF2B5EF4-FFF2-40B4-BE49-F238E27FC236}">
              <a16:creationId xmlns:a16="http://schemas.microsoft.com/office/drawing/2014/main" id="{107AF850-299A-4C10-8DEF-D5E810709DB4}"/>
            </a:ext>
          </a:extLst>
        </xdr:cNvPr>
        <xdr:cNvCxnSpPr/>
      </xdr:nvCxnSpPr>
      <xdr:spPr>
        <a:xfrm flipV="1">
          <a:off x="16431260" y="10058400"/>
          <a:ext cx="78232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a:extLst>
            <a:ext uri="{FF2B5EF4-FFF2-40B4-BE49-F238E27FC236}">
              <a16:creationId xmlns:a16="http://schemas.microsoft.com/office/drawing/2014/main" id="{20B14C5E-5E88-47A2-B1F8-1AA77FF9C521}"/>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a:extLst>
            <a:ext uri="{FF2B5EF4-FFF2-40B4-BE49-F238E27FC236}">
              <a16:creationId xmlns:a16="http://schemas.microsoft.com/office/drawing/2014/main" id="{E192DB0A-5337-4686-B2C7-B413705802D1}"/>
            </a:ext>
          </a:extLst>
        </xdr:cNvPr>
        <xdr:cNvSpPr txBox="1"/>
      </xdr:nvSpPr>
      <xdr:spPr>
        <a:xfrm>
          <a:off x="177762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a:extLst>
            <a:ext uri="{FF2B5EF4-FFF2-40B4-BE49-F238E27FC236}">
              <a16:creationId xmlns:a16="http://schemas.microsoft.com/office/drawing/2014/main" id="{D03C05A5-9A14-49DE-A74F-F0D3CEC2A31B}"/>
            </a:ext>
          </a:extLst>
        </xdr:cNvPr>
        <xdr:cNvSpPr txBox="1"/>
      </xdr:nvSpPr>
      <xdr:spPr>
        <a:xfrm>
          <a:off x="170015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30264D3E-15C7-422D-9CE1-A59A7C8A363D}"/>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56442</xdr:rowOff>
    </xdr:from>
    <xdr:ext cx="469744" cy="259045"/>
    <xdr:sp macro="" textlink="">
      <xdr:nvSpPr>
        <xdr:cNvPr id="724" name="n_1mainValue【保健センター・保健所】&#10;一人当たり面積">
          <a:extLst>
            <a:ext uri="{FF2B5EF4-FFF2-40B4-BE49-F238E27FC236}">
              <a16:creationId xmlns:a16="http://schemas.microsoft.com/office/drawing/2014/main" id="{80C2D440-3A97-42C1-8643-3CD9BBCDD8F3}"/>
            </a:ext>
          </a:extLst>
        </xdr:cNvPr>
        <xdr:cNvSpPr txBox="1"/>
      </xdr:nvSpPr>
      <xdr:spPr>
        <a:xfrm>
          <a:off x="18561127" y="977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725" name="n_2mainValue【保健センター・保健所】&#10;一人当たり面積">
          <a:extLst>
            <a:ext uri="{FF2B5EF4-FFF2-40B4-BE49-F238E27FC236}">
              <a16:creationId xmlns:a16="http://schemas.microsoft.com/office/drawing/2014/main" id="{BA7CDDD2-376D-40EF-B79E-A248E4B27344}"/>
            </a:ext>
          </a:extLst>
        </xdr:cNvPr>
        <xdr:cNvSpPr txBox="1"/>
      </xdr:nvSpPr>
      <xdr:spPr>
        <a:xfrm>
          <a:off x="1777626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67327</xdr:rowOff>
    </xdr:from>
    <xdr:ext cx="469744" cy="259045"/>
    <xdr:sp macro="" textlink="">
      <xdr:nvSpPr>
        <xdr:cNvPr id="726" name="n_3mainValue【保健センター・保健所】&#10;一人当たり面積">
          <a:extLst>
            <a:ext uri="{FF2B5EF4-FFF2-40B4-BE49-F238E27FC236}">
              <a16:creationId xmlns:a16="http://schemas.microsoft.com/office/drawing/2014/main" id="{786710FB-EC66-413C-9664-3A31E0BC59DA}"/>
            </a:ext>
          </a:extLst>
        </xdr:cNvPr>
        <xdr:cNvSpPr txBox="1"/>
      </xdr:nvSpPr>
      <xdr:spPr>
        <a:xfrm>
          <a:off x="1700156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89099</xdr:rowOff>
    </xdr:from>
    <xdr:ext cx="469744" cy="259045"/>
    <xdr:sp macro="" textlink="">
      <xdr:nvSpPr>
        <xdr:cNvPr id="727" name="n_4mainValue【保健センター・保健所】&#10;一人当たり面積">
          <a:extLst>
            <a:ext uri="{FF2B5EF4-FFF2-40B4-BE49-F238E27FC236}">
              <a16:creationId xmlns:a16="http://schemas.microsoft.com/office/drawing/2014/main" id="{77C300B3-A07A-4514-BB05-2967182227CF}"/>
            </a:ext>
          </a:extLst>
        </xdr:cNvPr>
        <xdr:cNvSpPr txBox="1"/>
      </xdr:nvSpPr>
      <xdr:spPr>
        <a:xfrm>
          <a:off x="16226867" y="981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EB3F1F38-2E81-4D83-A3C9-7D39C3C3BF0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ACBF1778-CEE5-46CF-8B35-D51631A236D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E6545FA1-82F3-48CF-890F-71F828D3D55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A0BD0CB9-DAF0-4AD1-B4B7-DEDB3AF4B88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7F803DFF-90D4-4015-8B34-87B8B24CD41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400241BA-D26D-4801-B969-AD57174BFEB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E43A4CE3-1858-4284-B958-E859B2B8DD0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C23CB429-DA51-4EBB-9C57-069BE423C83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AB149DE1-5D98-424C-9BEB-2A4F177F91F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F33AE420-366E-4E91-A638-326070FA018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57452FDD-23BC-427F-A85C-E2D9724D012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AE74E77A-47F4-4D05-BACE-3758A5FC6F8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66103349-805B-4EA8-9E56-2ECBC02B8A9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D4DA5A93-A878-4719-A49F-7720CA9F858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BCEB11E1-5F76-4890-870F-E565D45DC21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C4A6CDC-D0AE-45F9-A498-DB37F3C67AB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9073787D-453A-4EF2-BB72-14275F1C68B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87E7BB9C-DEBA-482F-A55F-1C096FAD6B2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557860B2-0592-4632-BEFF-C9F5B0AC4AC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C8D35FF7-A861-4E05-987D-28625F5F3E0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8B3A238F-C3F0-46DB-B53F-FB3484684C1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D060EA3C-0FF4-4265-85DE-B8D7532864D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9DF00F5D-F758-4CAE-A461-8A217EB48FC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D2C276AE-6308-4354-A9B8-DEB9DF2220C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E090DCC6-329A-4C88-A749-5E8ECA0A8B27}"/>
            </a:ext>
          </a:extLst>
        </xdr:cNvPr>
        <xdr:cNvCxnSpPr/>
      </xdr:nvCxnSpPr>
      <xdr:spPr>
        <a:xfrm flipV="1">
          <a:off x="14375764" y="131025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D8FC3F02-84AB-4BB0-964B-DD59B119D0F1}"/>
            </a:ext>
          </a:extLst>
        </xdr:cNvPr>
        <xdr:cNvSpPr txBox="1"/>
      </xdr:nvSpPr>
      <xdr:spPr>
        <a:xfrm>
          <a:off x="144145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190EFE94-B547-4B29-996D-2D7E1F1BAA02}"/>
            </a:ext>
          </a:extLst>
        </xdr:cNvPr>
        <xdr:cNvCxnSpPr/>
      </xdr:nvCxnSpPr>
      <xdr:spPr>
        <a:xfrm>
          <a:off x="142875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F6153BC-C35F-47D4-B8B5-DAB6242DFEAB}"/>
            </a:ext>
          </a:extLst>
        </xdr:cNvPr>
        <xdr:cNvSpPr txBox="1"/>
      </xdr:nvSpPr>
      <xdr:spPr>
        <a:xfrm>
          <a:off x="1441450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9E88095E-0399-4A50-AEAD-1D8E704AD481}"/>
            </a:ext>
          </a:extLst>
        </xdr:cNvPr>
        <xdr:cNvCxnSpPr/>
      </xdr:nvCxnSpPr>
      <xdr:spPr>
        <a:xfrm>
          <a:off x="1428750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8423CB09-D609-4FD3-B32C-56423C25BE58}"/>
            </a:ext>
          </a:extLst>
        </xdr:cNvPr>
        <xdr:cNvSpPr txBox="1"/>
      </xdr:nvSpPr>
      <xdr:spPr>
        <a:xfrm>
          <a:off x="14414500" y="13815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5670E9D-19AD-42C9-8C55-ABFEB9A08BD9}"/>
            </a:ext>
          </a:extLst>
        </xdr:cNvPr>
        <xdr:cNvSpPr/>
      </xdr:nvSpPr>
      <xdr:spPr>
        <a:xfrm>
          <a:off x="14325600" y="138366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1BC7480B-FC5D-48E4-A7B5-2EEF00F17A74}"/>
            </a:ext>
          </a:extLst>
        </xdr:cNvPr>
        <xdr:cNvSpPr/>
      </xdr:nvSpPr>
      <xdr:spPr>
        <a:xfrm>
          <a:off x="1357884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48833061-7242-40A5-BC58-8D9F1AECAED0}"/>
            </a:ext>
          </a:extLst>
        </xdr:cNvPr>
        <xdr:cNvSpPr/>
      </xdr:nvSpPr>
      <xdr:spPr>
        <a:xfrm>
          <a:off x="128041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42CA71DB-FD47-419D-80BA-EDCA213C49B1}"/>
            </a:ext>
          </a:extLst>
        </xdr:cNvPr>
        <xdr:cNvSpPr/>
      </xdr:nvSpPr>
      <xdr:spPr>
        <a:xfrm>
          <a:off x="12029440" y="13766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08392455-4B3A-4434-A352-A62B6B3F3AF1}"/>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4113E26-18B4-42BB-977A-7F35D0E41C9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68FD279-8691-42FB-A7F4-E859D95252D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66237E9-31E0-4ADC-BFF9-AA76CE67095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9D13C06-2158-4845-B6F1-BFA1E5E053C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963603D-90DB-48EC-BF38-D91F811205E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768" name="楕円 767">
          <a:extLst>
            <a:ext uri="{FF2B5EF4-FFF2-40B4-BE49-F238E27FC236}">
              <a16:creationId xmlns:a16="http://schemas.microsoft.com/office/drawing/2014/main" id="{78359A2D-B0F3-46AE-8D16-B3F6A080345F}"/>
            </a:ext>
          </a:extLst>
        </xdr:cNvPr>
        <xdr:cNvSpPr/>
      </xdr:nvSpPr>
      <xdr:spPr>
        <a:xfrm>
          <a:off x="14325600" y="137852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61613</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31DAE51E-8585-47CD-BB7F-1BE798ED6CCB}"/>
            </a:ext>
          </a:extLst>
        </xdr:cNvPr>
        <xdr:cNvSpPr txBox="1"/>
      </xdr:nvSpPr>
      <xdr:spPr>
        <a:xfrm>
          <a:off x="14414500" y="1364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770" name="楕円 769">
          <a:extLst>
            <a:ext uri="{FF2B5EF4-FFF2-40B4-BE49-F238E27FC236}">
              <a16:creationId xmlns:a16="http://schemas.microsoft.com/office/drawing/2014/main" id="{968E83D7-FD81-4993-8021-F8E7E1D04AF3}"/>
            </a:ext>
          </a:extLst>
        </xdr:cNvPr>
        <xdr:cNvSpPr/>
      </xdr:nvSpPr>
      <xdr:spPr>
        <a:xfrm>
          <a:off x="13578840" y="137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89536</xdr:rowOff>
    </xdr:to>
    <xdr:cxnSp macro="">
      <xdr:nvCxnSpPr>
        <xdr:cNvPr id="771" name="直線コネクタ 770">
          <a:extLst>
            <a:ext uri="{FF2B5EF4-FFF2-40B4-BE49-F238E27FC236}">
              <a16:creationId xmlns:a16="http://schemas.microsoft.com/office/drawing/2014/main" id="{16C0B4FC-1694-4424-A55A-79D397B600F3}"/>
            </a:ext>
          </a:extLst>
        </xdr:cNvPr>
        <xdr:cNvCxnSpPr/>
      </xdr:nvCxnSpPr>
      <xdr:spPr>
        <a:xfrm>
          <a:off x="13629640" y="13799819"/>
          <a:ext cx="74676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130175</xdr:rowOff>
    </xdr:from>
    <xdr:to>
      <xdr:col>76</xdr:col>
      <xdr:colOff>165100</xdr:colOff>
      <xdr:row>82</xdr:row>
      <xdr:rowOff>60325</xdr:rowOff>
    </xdr:to>
    <xdr:sp macro="" textlink="">
      <xdr:nvSpPr>
        <xdr:cNvPr id="772" name="楕円 771">
          <a:extLst>
            <a:ext uri="{FF2B5EF4-FFF2-40B4-BE49-F238E27FC236}">
              <a16:creationId xmlns:a16="http://schemas.microsoft.com/office/drawing/2014/main" id="{5F6FE01B-CAA4-4FEF-A546-B55C872AFAF5}"/>
            </a:ext>
          </a:extLst>
        </xdr:cNvPr>
        <xdr:cNvSpPr/>
      </xdr:nvSpPr>
      <xdr:spPr>
        <a:xfrm>
          <a:off x="12804140" y="13709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xdr:rowOff>
    </xdr:from>
    <xdr:to>
      <xdr:col>81</xdr:col>
      <xdr:colOff>50800</xdr:colOff>
      <xdr:row>82</xdr:row>
      <xdr:rowOff>53339</xdr:rowOff>
    </xdr:to>
    <xdr:cxnSp macro="">
      <xdr:nvCxnSpPr>
        <xdr:cNvPr id="773" name="直線コネクタ 772">
          <a:extLst>
            <a:ext uri="{FF2B5EF4-FFF2-40B4-BE49-F238E27FC236}">
              <a16:creationId xmlns:a16="http://schemas.microsoft.com/office/drawing/2014/main" id="{48753B06-642F-450C-B81A-4C251C9C3FB4}"/>
            </a:ext>
          </a:extLst>
        </xdr:cNvPr>
        <xdr:cNvCxnSpPr/>
      </xdr:nvCxnSpPr>
      <xdr:spPr>
        <a:xfrm>
          <a:off x="12854940" y="13756005"/>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92075</xdr:rowOff>
    </xdr:from>
    <xdr:to>
      <xdr:col>72</xdr:col>
      <xdr:colOff>38100</xdr:colOff>
      <xdr:row>82</xdr:row>
      <xdr:rowOff>22225</xdr:rowOff>
    </xdr:to>
    <xdr:sp macro="" textlink="">
      <xdr:nvSpPr>
        <xdr:cNvPr id="774" name="楕円 773">
          <a:extLst>
            <a:ext uri="{FF2B5EF4-FFF2-40B4-BE49-F238E27FC236}">
              <a16:creationId xmlns:a16="http://schemas.microsoft.com/office/drawing/2014/main" id="{FA2EA59C-E462-4CBF-9CC2-584AB89AAA1C}"/>
            </a:ext>
          </a:extLst>
        </xdr:cNvPr>
        <xdr:cNvSpPr/>
      </xdr:nvSpPr>
      <xdr:spPr>
        <a:xfrm>
          <a:off x="12029440" y="1367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142875</xdr:rowOff>
    </xdr:from>
    <xdr:to>
      <xdr:col>76</xdr:col>
      <xdr:colOff>114300</xdr:colOff>
      <xdr:row>82</xdr:row>
      <xdr:rowOff>9525</xdr:rowOff>
    </xdr:to>
    <xdr:cxnSp macro="">
      <xdr:nvCxnSpPr>
        <xdr:cNvPr id="775" name="直線コネクタ 774">
          <a:extLst>
            <a:ext uri="{FF2B5EF4-FFF2-40B4-BE49-F238E27FC236}">
              <a16:creationId xmlns:a16="http://schemas.microsoft.com/office/drawing/2014/main" id="{6BD51F09-0C0F-4379-8AFE-98582A8C78C9}"/>
            </a:ext>
          </a:extLst>
        </xdr:cNvPr>
        <xdr:cNvCxnSpPr/>
      </xdr:nvCxnSpPr>
      <xdr:spPr>
        <a:xfrm>
          <a:off x="12072620" y="137217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776" name="楕円 775">
          <a:extLst>
            <a:ext uri="{FF2B5EF4-FFF2-40B4-BE49-F238E27FC236}">
              <a16:creationId xmlns:a16="http://schemas.microsoft.com/office/drawing/2014/main" id="{95C42C6A-AC6D-42BC-B38F-198CF5DCA677}"/>
            </a:ext>
          </a:extLst>
        </xdr:cNvPr>
        <xdr:cNvSpPr/>
      </xdr:nvSpPr>
      <xdr:spPr>
        <a:xfrm>
          <a:off x="1123188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81</xdr:row>
      <xdr:rowOff>142875</xdr:rowOff>
    </xdr:to>
    <xdr:cxnSp macro="">
      <xdr:nvCxnSpPr>
        <xdr:cNvPr id="777" name="直線コネクタ 776">
          <a:extLst>
            <a:ext uri="{FF2B5EF4-FFF2-40B4-BE49-F238E27FC236}">
              <a16:creationId xmlns:a16="http://schemas.microsoft.com/office/drawing/2014/main" id="{BB8E4F5C-9256-4F49-A1A3-D274525469FC}"/>
            </a:ext>
          </a:extLst>
        </xdr:cNvPr>
        <xdr:cNvCxnSpPr/>
      </xdr:nvCxnSpPr>
      <xdr:spPr>
        <a:xfrm>
          <a:off x="11282680" y="1367599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6075A9C6-9321-49CA-89F6-D4CF3886055D}"/>
            </a:ext>
          </a:extLst>
        </xdr:cNvPr>
        <xdr:cNvSpPr txBox="1"/>
      </xdr:nvSpPr>
      <xdr:spPr>
        <a:xfrm>
          <a:off x="1343724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B4A9E262-B16B-4623-9652-98562036F9AF}"/>
            </a:ext>
          </a:extLst>
        </xdr:cNvPr>
        <xdr:cNvSpPr txBox="1"/>
      </xdr:nvSpPr>
      <xdr:spPr>
        <a:xfrm>
          <a:off x="126752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F536561C-7D37-4311-A332-A137A0AAE6AF}"/>
            </a:ext>
          </a:extLst>
        </xdr:cNvPr>
        <xdr:cNvSpPr txBox="1"/>
      </xdr:nvSpPr>
      <xdr:spPr>
        <a:xfrm>
          <a:off x="11900544"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370832FF-EAA5-4380-B368-5B3EAC06ED8C}"/>
            </a:ext>
          </a:extLst>
        </xdr:cNvPr>
        <xdr:cNvSpPr txBox="1"/>
      </xdr:nvSpPr>
      <xdr:spPr>
        <a:xfrm>
          <a:off x="11102984"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782" name="n_1mainValue【消防施設】&#10;有形固定資産減価償却率">
          <a:extLst>
            <a:ext uri="{FF2B5EF4-FFF2-40B4-BE49-F238E27FC236}">
              <a16:creationId xmlns:a16="http://schemas.microsoft.com/office/drawing/2014/main" id="{91BF8F09-8ADD-4811-8628-D9B271370F77}"/>
            </a:ext>
          </a:extLst>
        </xdr:cNvPr>
        <xdr:cNvSpPr txBox="1"/>
      </xdr:nvSpPr>
      <xdr:spPr>
        <a:xfrm>
          <a:off x="134372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76852</xdr:rowOff>
    </xdr:from>
    <xdr:ext cx="405111" cy="259045"/>
    <xdr:sp macro="" textlink="">
      <xdr:nvSpPr>
        <xdr:cNvPr id="783" name="n_2mainValue【消防施設】&#10;有形固定資産減価償却率">
          <a:extLst>
            <a:ext uri="{FF2B5EF4-FFF2-40B4-BE49-F238E27FC236}">
              <a16:creationId xmlns:a16="http://schemas.microsoft.com/office/drawing/2014/main" id="{8AF62D31-D821-40F9-ADB9-946BE162DBC5}"/>
            </a:ext>
          </a:extLst>
        </xdr:cNvPr>
        <xdr:cNvSpPr txBox="1"/>
      </xdr:nvSpPr>
      <xdr:spPr>
        <a:xfrm>
          <a:off x="126752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38752</xdr:rowOff>
    </xdr:from>
    <xdr:ext cx="405111" cy="259045"/>
    <xdr:sp macro="" textlink="">
      <xdr:nvSpPr>
        <xdr:cNvPr id="784" name="n_3mainValue【消防施設】&#10;有形固定資産減価償却率">
          <a:extLst>
            <a:ext uri="{FF2B5EF4-FFF2-40B4-BE49-F238E27FC236}">
              <a16:creationId xmlns:a16="http://schemas.microsoft.com/office/drawing/2014/main" id="{BBAD7D82-1DC7-4059-B70C-05AC32646074}"/>
            </a:ext>
          </a:extLst>
        </xdr:cNvPr>
        <xdr:cNvSpPr txBox="1"/>
      </xdr:nvSpPr>
      <xdr:spPr>
        <a:xfrm>
          <a:off x="119005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785" name="n_4mainValue【消防施設】&#10;有形固定資産減価償却率">
          <a:extLst>
            <a:ext uri="{FF2B5EF4-FFF2-40B4-BE49-F238E27FC236}">
              <a16:creationId xmlns:a16="http://schemas.microsoft.com/office/drawing/2014/main" id="{01B600D1-5430-4B94-8874-07536724AB90}"/>
            </a:ext>
          </a:extLst>
        </xdr:cNvPr>
        <xdr:cNvSpPr txBox="1"/>
      </xdr:nvSpPr>
      <xdr:spPr>
        <a:xfrm>
          <a:off x="11102984" y="1340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845DED84-D728-436C-BEBC-618E19837A8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14206DCF-91E9-41D4-BF63-61886C0C20E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D5A1FF0-EAE9-4395-8186-B8A079E0CAA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76EB840D-33E0-4DBB-9773-1B40DD6FCD5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EF8ACE1-11ED-43A3-ADF6-090E71E3C8A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EF7EC6FC-C822-4E31-8078-993CB02E4E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9B6B4538-2E41-4410-A6B8-A100AB2F319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FD32A77B-60C1-4DF4-9A08-3D8B5B370DA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30F4E281-564B-41F8-86FB-04EB55703E1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F840FFE2-9220-4438-B239-478214A3ABA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AB9446CB-FD52-46A6-B3E8-CC4F66B5A99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AF746A8C-F895-44F8-9D2E-54F7E9B5EE0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213D5F40-C1AD-4B95-9906-C202EB7C0894}"/>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EAA923D8-D53E-41AB-995D-B305F6FC2A45}"/>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E34CDF36-73F4-450B-9F9C-B40B2C6B7272}"/>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9920DD60-467A-41B8-9BA3-80A97FF41B2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1C6967BF-3ECB-4229-AE69-71591D909F6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AEB8E245-DE62-4F0F-AB55-661668E19043}"/>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8435B9E-5C0D-4AEC-9AF0-9C2B9F7953B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07BEE87-052E-48BB-AD83-69984B5C1E5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88E206E-D1E6-45C0-A8DA-67488DC39B9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7D6FC35D-F5D8-4CBB-AE3E-3008C97089A7}"/>
            </a:ext>
          </a:extLst>
        </xdr:cNvPr>
        <xdr:cNvCxnSpPr/>
      </xdr:nvCxnSpPr>
      <xdr:spPr>
        <a:xfrm flipV="1">
          <a:off x="19509104" y="134172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A919099F-6F84-4E08-9D8A-5F41A4D6874B}"/>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818F968F-5944-4B05-A282-9A68AE05A749}"/>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A730AB25-2278-4399-9430-8DE266AF0C3A}"/>
            </a:ext>
          </a:extLst>
        </xdr:cNvPr>
        <xdr:cNvSpPr txBox="1"/>
      </xdr:nvSpPr>
      <xdr:spPr>
        <a:xfrm>
          <a:off x="19547840" y="1320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4C6D9776-3682-4ACE-95A5-0C1A5C8ED563}"/>
            </a:ext>
          </a:extLst>
        </xdr:cNvPr>
        <xdr:cNvCxnSpPr/>
      </xdr:nvCxnSpPr>
      <xdr:spPr>
        <a:xfrm>
          <a:off x="19443700" y="1341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51AF14FB-3304-4E08-9D95-53E8AE38E3C6}"/>
            </a:ext>
          </a:extLst>
        </xdr:cNvPr>
        <xdr:cNvSpPr txBox="1"/>
      </xdr:nvSpPr>
      <xdr:spPr>
        <a:xfrm>
          <a:off x="19547840" y="1387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3215A2E6-2632-47FC-8891-9A86C5AF912F}"/>
            </a:ext>
          </a:extLst>
        </xdr:cNvPr>
        <xdr:cNvSpPr/>
      </xdr:nvSpPr>
      <xdr:spPr>
        <a:xfrm>
          <a:off x="19458940" y="14022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AE2C4B40-A331-4F11-B76C-33230545F2C5}"/>
            </a:ext>
          </a:extLst>
        </xdr:cNvPr>
        <xdr:cNvSpPr/>
      </xdr:nvSpPr>
      <xdr:spPr>
        <a:xfrm>
          <a:off x="1873504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3EAE7AB8-66E6-445D-9898-9A1B71E505E1}"/>
            </a:ext>
          </a:extLst>
        </xdr:cNvPr>
        <xdr:cNvSpPr/>
      </xdr:nvSpPr>
      <xdr:spPr>
        <a:xfrm>
          <a:off x="1793748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A4F5B1AE-5F4C-47A5-9304-2D9C5BD6146A}"/>
            </a:ext>
          </a:extLst>
        </xdr:cNvPr>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43C3ECD1-6A98-4D5A-BD24-9FB98F7DCD48}"/>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4D0C457-05B6-46E3-B574-2FF122582F7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A04E42F-B4AE-4029-9F71-71079FB725A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FAE6C79-2232-49DD-BED4-DAF07BBFC67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3149A466-E3BA-4EBB-B362-A3C06514041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8B67041C-D254-42CF-A66F-8F137AF678D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60452</xdr:rowOff>
    </xdr:from>
    <xdr:to>
      <xdr:col>116</xdr:col>
      <xdr:colOff>114300</xdr:colOff>
      <xdr:row>84</xdr:row>
      <xdr:rowOff>162052</xdr:rowOff>
    </xdr:to>
    <xdr:sp macro="" textlink="">
      <xdr:nvSpPr>
        <xdr:cNvPr id="823" name="楕円 822">
          <a:extLst>
            <a:ext uri="{FF2B5EF4-FFF2-40B4-BE49-F238E27FC236}">
              <a16:creationId xmlns:a16="http://schemas.microsoft.com/office/drawing/2014/main" id="{49C8304D-8DD0-44E6-9677-A87CAC4810B3}"/>
            </a:ext>
          </a:extLst>
        </xdr:cNvPr>
        <xdr:cNvSpPr/>
      </xdr:nvSpPr>
      <xdr:spPr>
        <a:xfrm>
          <a:off x="19458940" y="1414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38879</xdr:rowOff>
    </xdr:from>
    <xdr:ext cx="469744" cy="259045"/>
    <xdr:sp macro="" textlink="">
      <xdr:nvSpPr>
        <xdr:cNvPr id="824" name="【消防施設】&#10;一人当たり面積該当値テキスト">
          <a:extLst>
            <a:ext uri="{FF2B5EF4-FFF2-40B4-BE49-F238E27FC236}">
              <a16:creationId xmlns:a16="http://schemas.microsoft.com/office/drawing/2014/main" id="{DC99F30D-C481-466A-A982-B8066BEB3A16}"/>
            </a:ext>
          </a:extLst>
        </xdr:cNvPr>
        <xdr:cNvSpPr txBox="1"/>
      </xdr:nvSpPr>
      <xdr:spPr>
        <a:xfrm>
          <a:off x="19547840"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60452</xdr:rowOff>
    </xdr:from>
    <xdr:to>
      <xdr:col>112</xdr:col>
      <xdr:colOff>38100</xdr:colOff>
      <xdr:row>84</xdr:row>
      <xdr:rowOff>162052</xdr:rowOff>
    </xdr:to>
    <xdr:sp macro="" textlink="">
      <xdr:nvSpPr>
        <xdr:cNvPr id="825" name="楕円 824">
          <a:extLst>
            <a:ext uri="{FF2B5EF4-FFF2-40B4-BE49-F238E27FC236}">
              <a16:creationId xmlns:a16="http://schemas.microsoft.com/office/drawing/2014/main" id="{F29549FD-2A33-4E6E-9EBB-DD0A1BCA975B}"/>
            </a:ext>
          </a:extLst>
        </xdr:cNvPr>
        <xdr:cNvSpPr/>
      </xdr:nvSpPr>
      <xdr:spPr>
        <a:xfrm>
          <a:off x="18735040" y="141422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111252</xdr:rowOff>
    </xdr:from>
    <xdr:to>
      <xdr:col>116</xdr:col>
      <xdr:colOff>63500</xdr:colOff>
      <xdr:row>84</xdr:row>
      <xdr:rowOff>111252</xdr:rowOff>
    </xdr:to>
    <xdr:cxnSp macro="">
      <xdr:nvCxnSpPr>
        <xdr:cNvPr id="826" name="直線コネクタ 825">
          <a:extLst>
            <a:ext uri="{FF2B5EF4-FFF2-40B4-BE49-F238E27FC236}">
              <a16:creationId xmlns:a16="http://schemas.microsoft.com/office/drawing/2014/main" id="{EDDDB78A-3673-4608-8513-9BDF76316E29}"/>
            </a:ext>
          </a:extLst>
        </xdr:cNvPr>
        <xdr:cNvCxnSpPr/>
      </xdr:nvCxnSpPr>
      <xdr:spPr>
        <a:xfrm>
          <a:off x="18778220" y="1419301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65024</xdr:rowOff>
    </xdr:from>
    <xdr:to>
      <xdr:col>107</xdr:col>
      <xdr:colOff>101600</xdr:colOff>
      <xdr:row>84</xdr:row>
      <xdr:rowOff>166624</xdr:rowOff>
    </xdr:to>
    <xdr:sp macro="" textlink="">
      <xdr:nvSpPr>
        <xdr:cNvPr id="827" name="楕円 826">
          <a:extLst>
            <a:ext uri="{FF2B5EF4-FFF2-40B4-BE49-F238E27FC236}">
              <a16:creationId xmlns:a16="http://schemas.microsoft.com/office/drawing/2014/main" id="{82E6CD0F-D73D-44AD-87FD-86A758A34E9A}"/>
            </a:ext>
          </a:extLst>
        </xdr:cNvPr>
        <xdr:cNvSpPr/>
      </xdr:nvSpPr>
      <xdr:spPr>
        <a:xfrm>
          <a:off x="1793748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111252</xdr:rowOff>
    </xdr:from>
    <xdr:to>
      <xdr:col>111</xdr:col>
      <xdr:colOff>177800</xdr:colOff>
      <xdr:row>84</xdr:row>
      <xdr:rowOff>115824</xdr:rowOff>
    </xdr:to>
    <xdr:cxnSp macro="">
      <xdr:nvCxnSpPr>
        <xdr:cNvPr id="828" name="直線コネクタ 827">
          <a:extLst>
            <a:ext uri="{FF2B5EF4-FFF2-40B4-BE49-F238E27FC236}">
              <a16:creationId xmlns:a16="http://schemas.microsoft.com/office/drawing/2014/main" id="{9349FD14-4E7D-4F35-800B-C690DE558122}"/>
            </a:ext>
          </a:extLst>
        </xdr:cNvPr>
        <xdr:cNvCxnSpPr/>
      </xdr:nvCxnSpPr>
      <xdr:spPr>
        <a:xfrm flipV="1">
          <a:off x="17988280" y="1419301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829" name="楕円 828">
          <a:extLst>
            <a:ext uri="{FF2B5EF4-FFF2-40B4-BE49-F238E27FC236}">
              <a16:creationId xmlns:a16="http://schemas.microsoft.com/office/drawing/2014/main" id="{21F1A860-D054-404D-AA06-2D05DD2EC972}"/>
            </a:ext>
          </a:extLst>
        </xdr:cNvPr>
        <xdr:cNvSpPr/>
      </xdr:nvSpPr>
      <xdr:spPr>
        <a:xfrm>
          <a:off x="1716278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115824</xdr:rowOff>
    </xdr:from>
    <xdr:to>
      <xdr:col>107</xdr:col>
      <xdr:colOff>50800</xdr:colOff>
      <xdr:row>84</xdr:row>
      <xdr:rowOff>115824</xdr:rowOff>
    </xdr:to>
    <xdr:cxnSp macro="">
      <xdr:nvCxnSpPr>
        <xdr:cNvPr id="830" name="直線コネクタ 829">
          <a:extLst>
            <a:ext uri="{FF2B5EF4-FFF2-40B4-BE49-F238E27FC236}">
              <a16:creationId xmlns:a16="http://schemas.microsoft.com/office/drawing/2014/main" id="{EF3C0D96-B838-41E6-AFC6-6A713B745C42}"/>
            </a:ext>
          </a:extLst>
        </xdr:cNvPr>
        <xdr:cNvCxnSpPr/>
      </xdr:nvCxnSpPr>
      <xdr:spPr>
        <a:xfrm>
          <a:off x="17213580" y="141975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69596</xdr:rowOff>
    </xdr:from>
    <xdr:to>
      <xdr:col>98</xdr:col>
      <xdr:colOff>38100</xdr:colOff>
      <xdr:row>84</xdr:row>
      <xdr:rowOff>171196</xdr:rowOff>
    </xdr:to>
    <xdr:sp macro="" textlink="">
      <xdr:nvSpPr>
        <xdr:cNvPr id="831" name="楕円 830">
          <a:extLst>
            <a:ext uri="{FF2B5EF4-FFF2-40B4-BE49-F238E27FC236}">
              <a16:creationId xmlns:a16="http://schemas.microsoft.com/office/drawing/2014/main" id="{B2BFA222-6E3E-41E7-B1A8-35E64C4C4662}"/>
            </a:ext>
          </a:extLst>
        </xdr:cNvPr>
        <xdr:cNvSpPr/>
      </xdr:nvSpPr>
      <xdr:spPr>
        <a:xfrm>
          <a:off x="16388080" y="14151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115824</xdr:rowOff>
    </xdr:from>
    <xdr:to>
      <xdr:col>102</xdr:col>
      <xdr:colOff>114300</xdr:colOff>
      <xdr:row>84</xdr:row>
      <xdr:rowOff>120396</xdr:rowOff>
    </xdr:to>
    <xdr:cxnSp macro="">
      <xdr:nvCxnSpPr>
        <xdr:cNvPr id="832" name="直線コネクタ 831">
          <a:extLst>
            <a:ext uri="{FF2B5EF4-FFF2-40B4-BE49-F238E27FC236}">
              <a16:creationId xmlns:a16="http://schemas.microsoft.com/office/drawing/2014/main" id="{A0430AA4-FE39-4FB6-A55A-57DB8AF378C0}"/>
            </a:ext>
          </a:extLst>
        </xdr:cNvPr>
        <xdr:cNvCxnSpPr/>
      </xdr:nvCxnSpPr>
      <xdr:spPr>
        <a:xfrm flipV="1">
          <a:off x="16431260" y="1419758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287B35C0-2D04-4BF5-BD8B-00449334B150}"/>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C912EAFF-D77C-4B07-AC87-0BFFE88E78F5}"/>
            </a:ext>
          </a:extLst>
        </xdr:cNvPr>
        <xdr:cNvSpPr txBox="1"/>
      </xdr:nvSpPr>
      <xdr:spPr>
        <a:xfrm>
          <a:off x="177762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C10965B0-A320-4076-97DD-ED320CE017C6}"/>
            </a:ext>
          </a:extLst>
        </xdr:cNvPr>
        <xdr:cNvSpPr txBox="1"/>
      </xdr:nvSpPr>
      <xdr:spPr>
        <a:xfrm>
          <a:off x="170015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B42A3BC4-6D4F-41AC-B536-BC292CB96185}"/>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153179</xdr:rowOff>
    </xdr:from>
    <xdr:ext cx="469744" cy="259045"/>
    <xdr:sp macro="" textlink="">
      <xdr:nvSpPr>
        <xdr:cNvPr id="837" name="n_1mainValue【消防施設】&#10;一人当たり面積">
          <a:extLst>
            <a:ext uri="{FF2B5EF4-FFF2-40B4-BE49-F238E27FC236}">
              <a16:creationId xmlns:a16="http://schemas.microsoft.com/office/drawing/2014/main" id="{794385FB-3794-43FE-8F6D-8A613063AEDD}"/>
            </a:ext>
          </a:extLst>
        </xdr:cNvPr>
        <xdr:cNvSpPr txBox="1"/>
      </xdr:nvSpPr>
      <xdr:spPr>
        <a:xfrm>
          <a:off x="18561127" y="142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38" name="n_2mainValue【消防施設】&#10;一人当たり面積">
          <a:extLst>
            <a:ext uri="{FF2B5EF4-FFF2-40B4-BE49-F238E27FC236}">
              <a16:creationId xmlns:a16="http://schemas.microsoft.com/office/drawing/2014/main" id="{203B3003-AB62-4512-92F2-679C09BC754D}"/>
            </a:ext>
          </a:extLst>
        </xdr:cNvPr>
        <xdr:cNvSpPr txBox="1"/>
      </xdr:nvSpPr>
      <xdr:spPr>
        <a:xfrm>
          <a:off x="177762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839" name="n_3mainValue【消防施設】&#10;一人当たり面積">
          <a:extLst>
            <a:ext uri="{FF2B5EF4-FFF2-40B4-BE49-F238E27FC236}">
              <a16:creationId xmlns:a16="http://schemas.microsoft.com/office/drawing/2014/main" id="{42493356-55C3-408A-B027-B9758BCE6ACA}"/>
            </a:ext>
          </a:extLst>
        </xdr:cNvPr>
        <xdr:cNvSpPr txBox="1"/>
      </xdr:nvSpPr>
      <xdr:spPr>
        <a:xfrm>
          <a:off x="170015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162323</xdr:rowOff>
    </xdr:from>
    <xdr:ext cx="469744" cy="259045"/>
    <xdr:sp macro="" textlink="">
      <xdr:nvSpPr>
        <xdr:cNvPr id="840" name="n_4mainValue【消防施設】&#10;一人当たり面積">
          <a:extLst>
            <a:ext uri="{FF2B5EF4-FFF2-40B4-BE49-F238E27FC236}">
              <a16:creationId xmlns:a16="http://schemas.microsoft.com/office/drawing/2014/main" id="{2326FC12-B63E-425E-8322-0F81D12107B1}"/>
            </a:ext>
          </a:extLst>
        </xdr:cNvPr>
        <xdr:cNvSpPr txBox="1"/>
      </xdr:nvSpPr>
      <xdr:spPr>
        <a:xfrm>
          <a:off x="1622686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77C312AC-2055-460A-A7D9-38380B5A45E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D58EC4C-107F-4F0E-AA6A-C659E9A6313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15F84F3-247D-4C01-B5EF-A639E882EB2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E5D706E-89FE-47F4-BA65-2640D946446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7B4F60A-1976-4305-93B5-B02B6E67183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31D82A4E-4054-4D9F-A310-A6CBBF05886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E7F6A98E-60D2-485B-89AB-CA7AA10D2C6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0CA6138-99D0-442B-B84E-D443377A231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2F1571EE-A7E9-41C6-B92C-9504C07F9AE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482AFC7-B13F-4197-96B0-16769456EFF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2813BCD-C75B-462E-A96D-CC08CD70C2E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5E9D183-F4BB-4225-9444-8CB4DA1E8A4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2C7A1A2-5860-41CF-8382-B1653A091DA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162CC4E-96AF-4B1B-9749-25965184907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8D04A32B-E9D2-488E-AEC2-7770109DD41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A6F3B47-60CA-4516-9780-CDC896D427E8}"/>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66F3CF4-8813-4400-AC61-A2553B601E4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FB9C34A-A55D-4D76-A7C3-4561B362EFD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D8A1D89F-F3EF-46A4-A3D2-589370150C6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0D228B3-48D4-417F-9B0F-6BA58E0D618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0F7AE1F-74B1-4613-96E8-4B4684102FC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C76AADC0-2E9A-43F0-A17D-1EB2B0ACC5E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D9C0FC2-BC78-4B3C-988F-5520B953FFF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98538A5B-9F7D-408F-94C5-C092044B1C3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BC9ED51-D887-4847-BADF-6D031C9AA8D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17A59214-39BA-4B7E-9B03-BDB57655A7A6}"/>
            </a:ext>
          </a:extLst>
        </xdr:cNvPr>
        <xdr:cNvCxnSpPr/>
      </xdr:nvCxnSpPr>
      <xdr:spPr>
        <a:xfrm flipV="1">
          <a:off x="14375764" y="16797745"/>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7564869E-8A1A-4426-A36A-B463B85CD770}"/>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81C79848-1D3B-473E-ADC9-38B9C966C032}"/>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4BCBEF88-87BD-424F-96E5-8FA1BDB9D57A}"/>
            </a:ext>
          </a:extLst>
        </xdr:cNvPr>
        <xdr:cNvSpPr txBox="1"/>
      </xdr:nvSpPr>
      <xdr:spPr>
        <a:xfrm>
          <a:off x="14414500" y="16580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BCCF72E8-308D-4AD4-BB19-0297C3492EEE}"/>
            </a:ext>
          </a:extLst>
        </xdr:cNvPr>
        <xdr:cNvCxnSpPr/>
      </xdr:nvCxnSpPr>
      <xdr:spPr>
        <a:xfrm>
          <a:off x="14287500" y="16797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4A28E95B-E087-436E-84C3-D6148A7A0C36}"/>
            </a:ext>
          </a:extLst>
        </xdr:cNvPr>
        <xdr:cNvSpPr txBox="1"/>
      </xdr:nvSpPr>
      <xdr:spPr>
        <a:xfrm>
          <a:off x="14414500" y="17310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8BE1EE9C-7B38-4708-8FCE-05B221CE3631}"/>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7713042E-873F-4FEB-A0D4-BE89949B7CDC}"/>
            </a:ext>
          </a:extLst>
        </xdr:cNvPr>
        <xdr:cNvSpPr/>
      </xdr:nvSpPr>
      <xdr:spPr>
        <a:xfrm>
          <a:off x="135788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8AA895E8-BCCE-4FCE-8385-9E400E4CB87B}"/>
            </a:ext>
          </a:extLst>
        </xdr:cNvPr>
        <xdr:cNvSpPr/>
      </xdr:nvSpPr>
      <xdr:spPr>
        <a:xfrm>
          <a:off x="128041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24C8E915-3C87-4021-B37D-CEB928014210}"/>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4E7A0C61-7E65-406D-BE35-6803BB4BEBDE}"/>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726A359-026A-473D-AF96-EB5B4405F3F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02FEA06-0FA2-4129-8082-91FD55898F8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7F5314F-A830-42AB-81EC-3DC9DBDD46B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101A78C-F9BA-4192-A8D5-4F0AA28B298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30600BD-9F71-48BD-B5B1-F820EF1531D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23768</xdr:rowOff>
    </xdr:from>
    <xdr:to>
      <xdr:col>85</xdr:col>
      <xdr:colOff>177800</xdr:colOff>
      <xdr:row>108</xdr:row>
      <xdr:rowOff>125368</xdr:rowOff>
    </xdr:to>
    <xdr:sp macro="" textlink="">
      <xdr:nvSpPr>
        <xdr:cNvPr id="882" name="楕円 881">
          <a:extLst>
            <a:ext uri="{FF2B5EF4-FFF2-40B4-BE49-F238E27FC236}">
              <a16:creationId xmlns:a16="http://schemas.microsoft.com/office/drawing/2014/main" id="{72C9FFA6-8866-4D7C-AB68-98A69B69D8FF}"/>
            </a:ext>
          </a:extLst>
        </xdr:cNvPr>
        <xdr:cNvSpPr/>
      </xdr:nvSpPr>
      <xdr:spPr>
        <a:xfrm>
          <a:off x="14325600" y="1812888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2195</xdr:rowOff>
    </xdr:from>
    <xdr:ext cx="405111" cy="259045"/>
    <xdr:sp macro="" textlink="">
      <xdr:nvSpPr>
        <xdr:cNvPr id="883" name="【庁舎】&#10;有形固定資産減価償却率該当値テキスト">
          <a:extLst>
            <a:ext uri="{FF2B5EF4-FFF2-40B4-BE49-F238E27FC236}">
              <a16:creationId xmlns:a16="http://schemas.microsoft.com/office/drawing/2014/main" id="{314870D6-448A-4EDC-9E0E-BD3802629C40}"/>
            </a:ext>
          </a:extLst>
        </xdr:cNvPr>
        <xdr:cNvSpPr txBox="1"/>
      </xdr:nvSpPr>
      <xdr:spPr>
        <a:xfrm>
          <a:off x="14414500" y="1810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167458</xdr:rowOff>
    </xdr:from>
    <xdr:to>
      <xdr:col>81</xdr:col>
      <xdr:colOff>101600</xdr:colOff>
      <xdr:row>108</xdr:row>
      <xdr:rowOff>97608</xdr:rowOff>
    </xdr:to>
    <xdr:sp macro="" textlink="">
      <xdr:nvSpPr>
        <xdr:cNvPr id="884" name="楕円 883">
          <a:extLst>
            <a:ext uri="{FF2B5EF4-FFF2-40B4-BE49-F238E27FC236}">
              <a16:creationId xmlns:a16="http://schemas.microsoft.com/office/drawing/2014/main" id="{4603297E-38C9-4B62-9E25-F2C6AF5C35B5}"/>
            </a:ext>
          </a:extLst>
        </xdr:cNvPr>
        <xdr:cNvSpPr/>
      </xdr:nvSpPr>
      <xdr:spPr>
        <a:xfrm>
          <a:off x="13578840" y="18104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46808</xdr:rowOff>
    </xdr:from>
    <xdr:to>
      <xdr:col>85</xdr:col>
      <xdr:colOff>127000</xdr:colOff>
      <xdr:row>108</xdr:row>
      <xdr:rowOff>74568</xdr:rowOff>
    </xdr:to>
    <xdr:cxnSp macro="">
      <xdr:nvCxnSpPr>
        <xdr:cNvPr id="885" name="直線コネクタ 884">
          <a:extLst>
            <a:ext uri="{FF2B5EF4-FFF2-40B4-BE49-F238E27FC236}">
              <a16:creationId xmlns:a16="http://schemas.microsoft.com/office/drawing/2014/main" id="{7D2F94E8-DB60-4147-92ED-F608831F76C1}"/>
            </a:ext>
          </a:extLst>
        </xdr:cNvPr>
        <xdr:cNvCxnSpPr/>
      </xdr:nvCxnSpPr>
      <xdr:spPr>
        <a:xfrm>
          <a:off x="13629640" y="18151928"/>
          <a:ext cx="74676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141332</xdr:rowOff>
    </xdr:from>
    <xdr:to>
      <xdr:col>76</xdr:col>
      <xdr:colOff>165100</xdr:colOff>
      <xdr:row>108</xdr:row>
      <xdr:rowOff>71482</xdr:rowOff>
    </xdr:to>
    <xdr:sp macro="" textlink="">
      <xdr:nvSpPr>
        <xdr:cNvPr id="886" name="楕円 885">
          <a:extLst>
            <a:ext uri="{FF2B5EF4-FFF2-40B4-BE49-F238E27FC236}">
              <a16:creationId xmlns:a16="http://schemas.microsoft.com/office/drawing/2014/main" id="{31042CF4-5761-4C70-BF12-4A1D46F2FF61}"/>
            </a:ext>
          </a:extLst>
        </xdr:cNvPr>
        <xdr:cNvSpPr/>
      </xdr:nvSpPr>
      <xdr:spPr>
        <a:xfrm>
          <a:off x="12804140" y="1807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20682</xdr:rowOff>
    </xdr:from>
    <xdr:to>
      <xdr:col>81</xdr:col>
      <xdr:colOff>50800</xdr:colOff>
      <xdr:row>108</xdr:row>
      <xdr:rowOff>46808</xdr:rowOff>
    </xdr:to>
    <xdr:cxnSp macro="">
      <xdr:nvCxnSpPr>
        <xdr:cNvPr id="887" name="直線コネクタ 886">
          <a:extLst>
            <a:ext uri="{FF2B5EF4-FFF2-40B4-BE49-F238E27FC236}">
              <a16:creationId xmlns:a16="http://schemas.microsoft.com/office/drawing/2014/main" id="{ECE43CFD-F223-480F-8A11-4423CFD70D50}"/>
            </a:ext>
          </a:extLst>
        </xdr:cNvPr>
        <xdr:cNvCxnSpPr/>
      </xdr:nvCxnSpPr>
      <xdr:spPr>
        <a:xfrm>
          <a:off x="12854940" y="18125802"/>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111942</xdr:rowOff>
    </xdr:from>
    <xdr:to>
      <xdr:col>72</xdr:col>
      <xdr:colOff>38100</xdr:colOff>
      <xdr:row>108</xdr:row>
      <xdr:rowOff>42092</xdr:rowOff>
    </xdr:to>
    <xdr:sp macro="" textlink="">
      <xdr:nvSpPr>
        <xdr:cNvPr id="888" name="楕円 887">
          <a:extLst>
            <a:ext uri="{FF2B5EF4-FFF2-40B4-BE49-F238E27FC236}">
              <a16:creationId xmlns:a16="http://schemas.microsoft.com/office/drawing/2014/main" id="{BA1D3EE2-E402-45DD-A8C7-EF452762869A}"/>
            </a:ext>
          </a:extLst>
        </xdr:cNvPr>
        <xdr:cNvSpPr/>
      </xdr:nvSpPr>
      <xdr:spPr>
        <a:xfrm>
          <a:off x="12029440" y="18049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162742</xdr:rowOff>
    </xdr:from>
    <xdr:to>
      <xdr:col>76</xdr:col>
      <xdr:colOff>114300</xdr:colOff>
      <xdr:row>108</xdr:row>
      <xdr:rowOff>20682</xdr:rowOff>
    </xdr:to>
    <xdr:cxnSp macro="">
      <xdr:nvCxnSpPr>
        <xdr:cNvPr id="889" name="直線コネクタ 888">
          <a:extLst>
            <a:ext uri="{FF2B5EF4-FFF2-40B4-BE49-F238E27FC236}">
              <a16:creationId xmlns:a16="http://schemas.microsoft.com/office/drawing/2014/main" id="{8B34FFC4-9817-45F0-8268-D137A2C0914E}"/>
            </a:ext>
          </a:extLst>
        </xdr:cNvPr>
        <xdr:cNvCxnSpPr/>
      </xdr:nvCxnSpPr>
      <xdr:spPr>
        <a:xfrm>
          <a:off x="12072620" y="18100222"/>
          <a:ext cx="78232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82550</xdr:rowOff>
    </xdr:from>
    <xdr:to>
      <xdr:col>67</xdr:col>
      <xdr:colOff>101600</xdr:colOff>
      <xdr:row>108</xdr:row>
      <xdr:rowOff>12700</xdr:rowOff>
    </xdr:to>
    <xdr:sp macro="" textlink="">
      <xdr:nvSpPr>
        <xdr:cNvPr id="890" name="楕円 889">
          <a:extLst>
            <a:ext uri="{FF2B5EF4-FFF2-40B4-BE49-F238E27FC236}">
              <a16:creationId xmlns:a16="http://schemas.microsoft.com/office/drawing/2014/main" id="{62202E8B-F29D-4FDC-9B1F-D5BA7D5FE862}"/>
            </a:ext>
          </a:extLst>
        </xdr:cNvPr>
        <xdr:cNvSpPr/>
      </xdr:nvSpPr>
      <xdr:spPr>
        <a:xfrm>
          <a:off x="1123188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133350</xdr:rowOff>
    </xdr:from>
    <xdr:to>
      <xdr:col>71</xdr:col>
      <xdr:colOff>177800</xdr:colOff>
      <xdr:row>107</xdr:row>
      <xdr:rowOff>162742</xdr:rowOff>
    </xdr:to>
    <xdr:cxnSp macro="">
      <xdr:nvCxnSpPr>
        <xdr:cNvPr id="891" name="直線コネクタ 890">
          <a:extLst>
            <a:ext uri="{FF2B5EF4-FFF2-40B4-BE49-F238E27FC236}">
              <a16:creationId xmlns:a16="http://schemas.microsoft.com/office/drawing/2014/main" id="{1C7D6E49-2860-47FC-9977-A8A1CAEE3E2E}"/>
            </a:ext>
          </a:extLst>
        </xdr:cNvPr>
        <xdr:cNvCxnSpPr/>
      </xdr:nvCxnSpPr>
      <xdr:spPr>
        <a:xfrm>
          <a:off x="11282680" y="18070830"/>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FF914242-BCB9-49FB-9443-29DEEFCF0050}"/>
            </a:ext>
          </a:extLst>
        </xdr:cNvPr>
        <xdr:cNvSpPr txBox="1"/>
      </xdr:nvSpPr>
      <xdr:spPr>
        <a:xfrm>
          <a:off x="134372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A0C7A14C-1637-4878-B8F1-66065C307D52}"/>
            </a:ext>
          </a:extLst>
        </xdr:cNvPr>
        <xdr:cNvSpPr txBox="1"/>
      </xdr:nvSpPr>
      <xdr:spPr>
        <a:xfrm>
          <a:off x="126752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A942E325-85A3-48E7-8F87-37014F088DF5}"/>
            </a:ext>
          </a:extLst>
        </xdr:cNvPr>
        <xdr:cNvSpPr txBox="1"/>
      </xdr:nvSpPr>
      <xdr:spPr>
        <a:xfrm>
          <a:off x="119005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A5F53EE9-CE23-4A25-BB49-59A74593FF44}"/>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88735</xdr:rowOff>
    </xdr:from>
    <xdr:ext cx="405111" cy="259045"/>
    <xdr:sp macro="" textlink="">
      <xdr:nvSpPr>
        <xdr:cNvPr id="896" name="n_1mainValue【庁舎】&#10;有形固定資産減価償却率">
          <a:extLst>
            <a:ext uri="{FF2B5EF4-FFF2-40B4-BE49-F238E27FC236}">
              <a16:creationId xmlns:a16="http://schemas.microsoft.com/office/drawing/2014/main" id="{FAFDB9A0-746B-487A-8F44-0C7D6FD95AF3}"/>
            </a:ext>
          </a:extLst>
        </xdr:cNvPr>
        <xdr:cNvSpPr txBox="1"/>
      </xdr:nvSpPr>
      <xdr:spPr>
        <a:xfrm>
          <a:off x="13437244" y="1819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62609</xdr:rowOff>
    </xdr:from>
    <xdr:ext cx="405111" cy="259045"/>
    <xdr:sp macro="" textlink="">
      <xdr:nvSpPr>
        <xdr:cNvPr id="897" name="n_2mainValue【庁舎】&#10;有形固定資産減価償却率">
          <a:extLst>
            <a:ext uri="{FF2B5EF4-FFF2-40B4-BE49-F238E27FC236}">
              <a16:creationId xmlns:a16="http://schemas.microsoft.com/office/drawing/2014/main" id="{B92074AB-A046-430E-B8AA-73ABF0F114EE}"/>
            </a:ext>
          </a:extLst>
        </xdr:cNvPr>
        <xdr:cNvSpPr txBox="1"/>
      </xdr:nvSpPr>
      <xdr:spPr>
        <a:xfrm>
          <a:off x="126752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33219</xdr:rowOff>
    </xdr:from>
    <xdr:ext cx="405111" cy="259045"/>
    <xdr:sp macro="" textlink="">
      <xdr:nvSpPr>
        <xdr:cNvPr id="898" name="n_3mainValue【庁舎】&#10;有形固定資産減価償却率">
          <a:extLst>
            <a:ext uri="{FF2B5EF4-FFF2-40B4-BE49-F238E27FC236}">
              <a16:creationId xmlns:a16="http://schemas.microsoft.com/office/drawing/2014/main" id="{03BD6267-BFAE-4DB8-B517-B71D4675F302}"/>
            </a:ext>
          </a:extLst>
        </xdr:cNvPr>
        <xdr:cNvSpPr txBox="1"/>
      </xdr:nvSpPr>
      <xdr:spPr>
        <a:xfrm>
          <a:off x="119005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3827</xdr:rowOff>
    </xdr:from>
    <xdr:ext cx="405111" cy="259045"/>
    <xdr:sp macro="" textlink="">
      <xdr:nvSpPr>
        <xdr:cNvPr id="899" name="n_4mainValue【庁舎】&#10;有形固定資産減価償却率">
          <a:extLst>
            <a:ext uri="{FF2B5EF4-FFF2-40B4-BE49-F238E27FC236}">
              <a16:creationId xmlns:a16="http://schemas.microsoft.com/office/drawing/2014/main" id="{2E4C55B2-337B-4CDC-A461-897F4512E519}"/>
            </a:ext>
          </a:extLst>
        </xdr:cNvPr>
        <xdr:cNvSpPr txBox="1"/>
      </xdr:nvSpPr>
      <xdr:spPr>
        <a:xfrm>
          <a:off x="1110298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A428A2B-A0A0-409F-8F06-DAE999D94C9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FE99C179-A677-4D0C-9FEE-D24CD2F6BAF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03181D6-D613-4747-B58B-C054C3DD7D1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7C1A131-D534-4A6A-8DF1-F6C37CE7A35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CF370C9B-C9F6-47AB-B075-7B6D37F1AC5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3FEB2DD-E380-48AE-86DD-F89AD1560F1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614EFDD-B349-4E53-B98F-DAB8AAD4C47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EDD2DD3A-D460-4B3D-980C-2E545BF41FE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B656CF2-8073-4E84-8030-7F4F1A330F5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579F5DE0-2BD3-43BC-87F9-DEC7526B0B3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36BF82AB-D670-4F0F-B539-9B58D1282E81}"/>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9CAE6B50-7390-4635-A650-BA405C63F63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3A87DFF1-EBA4-4F46-A908-C4EA31C6893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90EEC62D-F66A-4A9A-AE23-5481528C6E75}"/>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EDFA1D8E-BA66-4E7D-918C-35FD3EE3E964}"/>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3AA552F9-7D8E-41C8-9388-D64AE92AB76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3D616BFF-CD2D-4C9A-92F7-5B826CACF3D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61D70A41-C2EC-44A7-911E-58E332B611F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37546709-6D58-4C33-9DC2-DF36A5FAF348}"/>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207BFD70-911C-48B7-ACEF-F1C71FF038C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80423ACB-0318-4EE3-B8EE-1559E8415B9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C85305C9-1DEF-420A-914B-47BDB5E9FC2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DAE8BE40-4F46-4358-83CC-ECCC4F61EB1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5A38CCD7-BD06-4063-B0DF-9B884A3F1BC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F004C2B0-5217-415B-8B26-DC6570DDE60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E5D46212-ECB6-4B7E-A721-9AC6236309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FA0887FB-64A4-4303-A0B6-7D179FC8D55D}"/>
            </a:ext>
          </a:extLst>
        </xdr:cNvPr>
        <xdr:cNvCxnSpPr/>
      </xdr:nvCxnSpPr>
      <xdr:spPr>
        <a:xfrm flipV="1">
          <a:off x="19509104" y="1681080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D927DDCF-0BAA-4181-838A-0C225765EE03}"/>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78D40F4E-919B-43C1-BF97-F15203E935FF}"/>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237FEA90-4F7B-440B-9460-2EECDBCE9C50}"/>
            </a:ext>
          </a:extLst>
        </xdr:cNvPr>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B2B4BFC1-0B38-4C4F-B97D-D59E1C0EAC0E}"/>
            </a:ext>
          </a:extLst>
        </xdr:cNvPr>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AA19F131-9B56-4830-A570-A6C680A3EBD9}"/>
            </a:ext>
          </a:extLst>
        </xdr:cNvPr>
        <xdr:cNvSpPr txBox="1"/>
      </xdr:nvSpPr>
      <xdr:spPr>
        <a:xfrm>
          <a:off x="19547840" y="1769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BC3460C5-A601-4EA8-9FC1-BAE9D4F75D74}"/>
            </a:ext>
          </a:extLst>
        </xdr:cNvPr>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2E6296D6-B322-45F1-98AB-7C458A579C04}"/>
            </a:ext>
          </a:extLst>
        </xdr:cNvPr>
        <xdr:cNvSpPr/>
      </xdr:nvSpPr>
      <xdr:spPr>
        <a:xfrm>
          <a:off x="1873504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86744265-48BF-49D8-AFD6-39E7C7EA7F94}"/>
            </a:ext>
          </a:extLst>
        </xdr:cNvPr>
        <xdr:cNvSpPr/>
      </xdr:nvSpPr>
      <xdr:spPr>
        <a:xfrm>
          <a:off x="1793748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D13A9A18-1DED-4394-878F-D4232D47BD60}"/>
            </a:ext>
          </a:extLst>
        </xdr:cNvPr>
        <xdr:cNvSpPr/>
      </xdr:nvSpPr>
      <xdr:spPr>
        <a:xfrm>
          <a:off x="17162780" y="17847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26E1E6D-F4A7-433C-87B7-7DCF19113965}"/>
            </a:ext>
          </a:extLst>
        </xdr:cNvPr>
        <xdr:cNvSpPr/>
      </xdr:nvSpPr>
      <xdr:spPr>
        <a:xfrm>
          <a:off x="16388080" y="1788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1D77ABC-79F6-44DD-BD66-4F462C906D1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AA17D48A-A006-4B8F-BF9D-2F910B12F49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C410271-AA0F-45B2-8CFE-402744009CC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37E21AC-64DB-4965-A9F8-91F842A1162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6F354A94-B8ED-44AE-9EA4-76B888FDF1A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58057</xdr:rowOff>
    </xdr:from>
    <xdr:to>
      <xdr:col>116</xdr:col>
      <xdr:colOff>114300</xdr:colOff>
      <xdr:row>108</xdr:row>
      <xdr:rowOff>159657</xdr:rowOff>
    </xdr:to>
    <xdr:sp macro="" textlink="">
      <xdr:nvSpPr>
        <xdr:cNvPr id="942" name="楕円 941">
          <a:extLst>
            <a:ext uri="{FF2B5EF4-FFF2-40B4-BE49-F238E27FC236}">
              <a16:creationId xmlns:a16="http://schemas.microsoft.com/office/drawing/2014/main" id="{D3B6F9FD-C51E-42FD-8369-573A6B50C9A3}"/>
            </a:ext>
          </a:extLst>
        </xdr:cNvPr>
        <xdr:cNvSpPr/>
      </xdr:nvSpPr>
      <xdr:spPr>
        <a:xfrm>
          <a:off x="1945894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144434</xdr:rowOff>
    </xdr:from>
    <xdr:ext cx="469744" cy="259045"/>
    <xdr:sp macro="" textlink="">
      <xdr:nvSpPr>
        <xdr:cNvPr id="943" name="【庁舎】&#10;一人当たり面積該当値テキスト">
          <a:extLst>
            <a:ext uri="{FF2B5EF4-FFF2-40B4-BE49-F238E27FC236}">
              <a16:creationId xmlns:a16="http://schemas.microsoft.com/office/drawing/2014/main" id="{1CE4464A-85C9-487C-BFB5-DD1A5B8ECDBA}"/>
            </a:ext>
          </a:extLst>
        </xdr:cNvPr>
        <xdr:cNvSpPr txBox="1"/>
      </xdr:nvSpPr>
      <xdr:spPr>
        <a:xfrm>
          <a:off x="19547840" y="1808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61323</xdr:rowOff>
    </xdr:from>
    <xdr:to>
      <xdr:col>112</xdr:col>
      <xdr:colOff>38100</xdr:colOff>
      <xdr:row>108</xdr:row>
      <xdr:rowOff>162923</xdr:rowOff>
    </xdr:to>
    <xdr:sp macro="" textlink="">
      <xdr:nvSpPr>
        <xdr:cNvPr id="944" name="楕円 943">
          <a:extLst>
            <a:ext uri="{FF2B5EF4-FFF2-40B4-BE49-F238E27FC236}">
              <a16:creationId xmlns:a16="http://schemas.microsoft.com/office/drawing/2014/main" id="{54481362-2E18-4B72-9D94-99C1682415FE}"/>
            </a:ext>
          </a:extLst>
        </xdr:cNvPr>
        <xdr:cNvSpPr/>
      </xdr:nvSpPr>
      <xdr:spPr>
        <a:xfrm>
          <a:off x="18735040" y="181664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108857</xdr:rowOff>
    </xdr:from>
    <xdr:to>
      <xdr:col>116</xdr:col>
      <xdr:colOff>63500</xdr:colOff>
      <xdr:row>108</xdr:row>
      <xdr:rowOff>112123</xdr:rowOff>
    </xdr:to>
    <xdr:cxnSp macro="">
      <xdr:nvCxnSpPr>
        <xdr:cNvPr id="945" name="直線コネクタ 944">
          <a:extLst>
            <a:ext uri="{FF2B5EF4-FFF2-40B4-BE49-F238E27FC236}">
              <a16:creationId xmlns:a16="http://schemas.microsoft.com/office/drawing/2014/main" id="{92C5B896-A2BD-4309-8C0A-3DFB912F41D7}"/>
            </a:ext>
          </a:extLst>
        </xdr:cNvPr>
        <xdr:cNvCxnSpPr/>
      </xdr:nvCxnSpPr>
      <xdr:spPr>
        <a:xfrm flipV="1">
          <a:off x="18778220" y="1821397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64588</xdr:rowOff>
    </xdr:from>
    <xdr:to>
      <xdr:col>107</xdr:col>
      <xdr:colOff>101600</xdr:colOff>
      <xdr:row>108</xdr:row>
      <xdr:rowOff>166188</xdr:rowOff>
    </xdr:to>
    <xdr:sp macro="" textlink="">
      <xdr:nvSpPr>
        <xdr:cNvPr id="946" name="楕円 945">
          <a:extLst>
            <a:ext uri="{FF2B5EF4-FFF2-40B4-BE49-F238E27FC236}">
              <a16:creationId xmlns:a16="http://schemas.microsoft.com/office/drawing/2014/main" id="{BD55BBA6-E8ED-4FDE-906D-539B490B81E3}"/>
            </a:ext>
          </a:extLst>
        </xdr:cNvPr>
        <xdr:cNvSpPr/>
      </xdr:nvSpPr>
      <xdr:spPr>
        <a:xfrm>
          <a:off x="1793748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112123</xdr:rowOff>
    </xdr:from>
    <xdr:to>
      <xdr:col>111</xdr:col>
      <xdr:colOff>177800</xdr:colOff>
      <xdr:row>108</xdr:row>
      <xdr:rowOff>115388</xdr:rowOff>
    </xdr:to>
    <xdr:cxnSp macro="">
      <xdr:nvCxnSpPr>
        <xdr:cNvPr id="947" name="直線コネクタ 946">
          <a:extLst>
            <a:ext uri="{FF2B5EF4-FFF2-40B4-BE49-F238E27FC236}">
              <a16:creationId xmlns:a16="http://schemas.microsoft.com/office/drawing/2014/main" id="{2C3F3944-FD32-43C0-9201-87A09FE68D56}"/>
            </a:ext>
          </a:extLst>
        </xdr:cNvPr>
        <xdr:cNvCxnSpPr/>
      </xdr:nvCxnSpPr>
      <xdr:spPr>
        <a:xfrm flipV="1">
          <a:off x="17988280" y="18217243"/>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67855</xdr:rowOff>
    </xdr:from>
    <xdr:to>
      <xdr:col>102</xdr:col>
      <xdr:colOff>165100</xdr:colOff>
      <xdr:row>108</xdr:row>
      <xdr:rowOff>169455</xdr:rowOff>
    </xdr:to>
    <xdr:sp macro="" textlink="">
      <xdr:nvSpPr>
        <xdr:cNvPr id="948" name="楕円 947">
          <a:extLst>
            <a:ext uri="{FF2B5EF4-FFF2-40B4-BE49-F238E27FC236}">
              <a16:creationId xmlns:a16="http://schemas.microsoft.com/office/drawing/2014/main" id="{1605F824-66F7-452B-BB0A-AC81F59BFF59}"/>
            </a:ext>
          </a:extLst>
        </xdr:cNvPr>
        <xdr:cNvSpPr/>
      </xdr:nvSpPr>
      <xdr:spPr>
        <a:xfrm>
          <a:off x="17162780" y="181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115388</xdr:rowOff>
    </xdr:from>
    <xdr:to>
      <xdr:col>107</xdr:col>
      <xdr:colOff>50800</xdr:colOff>
      <xdr:row>108</xdr:row>
      <xdr:rowOff>118655</xdr:rowOff>
    </xdr:to>
    <xdr:cxnSp macro="">
      <xdr:nvCxnSpPr>
        <xdr:cNvPr id="949" name="直線コネクタ 948">
          <a:extLst>
            <a:ext uri="{FF2B5EF4-FFF2-40B4-BE49-F238E27FC236}">
              <a16:creationId xmlns:a16="http://schemas.microsoft.com/office/drawing/2014/main" id="{8C23D9D1-5D68-44F5-AA89-5A303D2FD3F7}"/>
            </a:ext>
          </a:extLst>
        </xdr:cNvPr>
        <xdr:cNvCxnSpPr/>
      </xdr:nvCxnSpPr>
      <xdr:spPr>
        <a:xfrm flipV="1">
          <a:off x="17213580" y="18220508"/>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71120</xdr:rowOff>
    </xdr:from>
    <xdr:to>
      <xdr:col>98</xdr:col>
      <xdr:colOff>38100</xdr:colOff>
      <xdr:row>109</xdr:row>
      <xdr:rowOff>1270</xdr:rowOff>
    </xdr:to>
    <xdr:sp macro="" textlink="">
      <xdr:nvSpPr>
        <xdr:cNvPr id="950" name="楕円 949">
          <a:extLst>
            <a:ext uri="{FF2B5EF4-FFF2-40B4-BE49-F238E27FC236}">
              <a16:creationId xmlns:a16="http://schemas.microsoft.com/office/drawing/2014/main" id="{1ADFE7B3-868E-412C-A6EB-EFF50F3DB656}"/>
            </a:ext>
          </a:extLst>
        </xdr:cNvPr>
        <xdr:cNvSpPr/>
      </xdr:nvSpPr>
      <xdr:spPr>
        <a:xfrm>
          <a:off x="16388080" y="18176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118655</xdr:rowOff>
    </xdr:from>
    <xdr:to>
      <xdr:col>102</xdr:col>
      <xdr:colOff>114300</xdr:colOff>
      <xdr:row>108</xdr:row>
      <xdr:rowOff>121920</xdr:rowOff>
    </xdr:to>
    <xdr:cxnSp macro="">
      <xdr:nvCxnSpPr>
        <xdr:cNvPr id="951" name="直線コネクタ 950">
          <a:extLst>
            <a:ext uri="{FF2B5EF4-FFF2-40B4-BE49-F238E27FC236}">
              <a16:creationId xmlns:a16="http://schemas.microsoft.com/office/drawing/2014/main" id="{7DC5A3A9-C4BC-478D-9EC9-648F90FA5594}"/>
            </a:ext>
          </a:extLst>
        </xdr:cNvPr>
        <xdr:cNvCxnSpPr/>
      </xdr:nvCxnSpPr>
      <xdr:spPr>
        <a:xfrm flipV="1">
          <a:off x="16431260" y="18223775"/>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B82D3045-F5F5-4DD9-A4CE-0316494535D7}"/>
            </a:ext>
          </a:extLst>
        </xdr:cNvPr>
        <xdr:cNvSpPr txBox="1"/>
      </xdr:nvSpPr>
      <xdr:spPr>
        <a:xfrm>
          <a:off x="18561127" y="175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3FA4E664-C301-4DF1-8FDB-E477FCE0C7AA}"/>
            </a:ext>
          </a:extLst>
        </xdr:cNvPr>
        <xdr:cNvSpPr txBox="1"/>
      </xdr:nvSpPr>
      <xdr:spPr>
        <a:xfrm>
          <a:off x="1777626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F74A739B-955B-4BE0-9A12-2C8C5409782D}"/>
            </a:ext>
          </a:extLst>
        </xdr:cNvPr>
        <xdr:cNvSpPr txBox="1"/>
      </xdr:nvSpPr>
      <xdr:spPr>
        <a:xfrm>
          <a:off x="1700156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36D8579E-14D3-43E1-96DD-928C1E766F85}"/>
            </a:ext>
          </a:extLst>
        </xdr:cNvPr>
        <xdr:cNvSpPr txBox="1"/>
      </xdr:nvSpPr>
      <xdr:spPr>
        <a:xfrm>
          <a:off x="162268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154050</xdr:rowOff>
    </xdr:from>
    <xdr:ext cx="469744" cy="259045"/>
    <xdr:sp macro="" textlink="">
      <xdr:nvSpPr>
        <xdr:cNvPr id="956" name="n_1mainValue【庁舎】&#10;一人当たり面積">
          <a:extLst>
            <a:ext uri="{FF2B5EF4-FFF2-40B4-BE49-F238E27FC236}">
              <a16:creationId xmlns:a16="http://schemas.microsoft.com/office/drawing/2014/main" id="{6A952E14-02F9-4645-B6E7-34C27EA3F2F7}"/>
            </a:ext>
          </a:extLst>
        </xdr:cNvPr>
        <xdr:cNvSpPr txBox="1"/>
      </xdr:nvSpPr>
      <xdr:spPr>
        <a:xfrm>
          <a:off x="18561127"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157315</xdr:rowOff>
    </xdr:from>
    <xdr:ext cx="469744" cy="259045"/>
    <xdr:sp macro="" textlink="">
      <xdr:nvSpPr>
        <xdr:cNvPr id="957" name="n_2mainValue【庁舎】&#10;一人当たり面積">
          <a:extLst>
            <a:ext uri="{FF2B5EF4-FFF2-40B4-BE49-F238E27FC236}">
              <a16:creationId xmlns:a16="http://schemas.microsoft.com/office/drawing/2014/main" id="{F2EAF71D-79FF-4351-AACE-016DB1B9CC2B}"/>
            </a:ext>
          </a:extLst>
        </xdr:cNvPr>
        <xdr:cNvSpPr txBox="1"/>
      </xdr:nvSpPr>
      <xdr:spPr>
        <a:xfrm>
          <a:off x="1777626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160582</xdr:rowOff>
    </xdr:from>
    <xdr:ext cx="469744" cy="259045"/>
    <xdr:sp macro="" textlink="">
      <xdr:nvSpPr>
        <xdr:cNvPr id="958" name="n_3mainValue【庁舎】&#10;一人当たり面積">
          <a:extLst>
            <a:ext uri="{FF2B5EF4-FFF2-40B4-BE49-F238E27FC236}">
              <a16:creationId xmlns:a16="http://schemas.microsoft.com/office/drawing/2014/main" id="{1286EE6C-2DCD-4DDF-9901-A645FA5622C0}"/>
            </a:ext>
          </a:extLst>
        </xdr:cNvPr>
        <xdr:cNvSpPr txBox="1"/>
      </xdr:nvSpPr>
      <xdr:spPr>
        <a:xfrm>
          <a:off x="17001567" y="1826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163847</xdr:rowOff>
    </xdr:from>
    <xdr:ext cx="469744" cy="259045"/>
    <xdr:sp macro="" textlink="">
      <xdr:nvSpPr>
        <xdr:cNvPr id="959" name="n_4mainValue【庁舎】&#10;一人当たり面積">
          <a:extLst>
            <a:ext uri="{FF2B5EF4-FFF2-40B4-BE49-F238E27FC236}">
              <a16:creationId xmlns:a16="http://schemas.microsoft.com/office/drawing/2014/main" id="{A75359C0-A518-4BEF-9202-5E22B4CB2169}"/>
            </a:ext>
          </a:extLst>
        </xdr:cNvPr>
        <xdr:cNvSpPr txBox="1"/>
      </xdr:nvSpPr>
      <xdr:spPr>
        <a:xfrm>
          <a:off x="16226867" y="182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FB07CD13-A163-4C8C-A477-9C8B6EBF0DF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9869DE38-CB8D-4FDF-96D5-C92349CC11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ECF4FA14-1F90-4D54-BF63-DEDA0465A5A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本市の公共建築物の多くは、市制施行の昭和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年までにかけて一斉に整備をしており整備後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年以上が経過しているため、有形固定資産減価償却率が６割以上の施設類型が多いと考えられる。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有形固定資産減価償却率は、全国・愛知県・類似団体の平均と比較すると高めの傾向があり、全国的に見て、本市は施設の老朽化が進んでいる。特に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、９割</a:t>
          </a:r>
          <a:r>
            <a:rPr kumimoji="1" lang="ja-JP" altLang="en-US" sz="1300">
              <a:latin typeface="ＭＳ Ｐゴシック" panose="020B0600070205080204" pitchFamily="50" charset="-128"/>
              <a:ea typeface="ＭＳ Ｐゴシック" panose="020B0600070205080204" pitchFamily="50" charset="-128"/>
            </a:rPr>
            <a:t>を超えており、「知多市新庁舎整備基本計画」に基づいて、建替えを実施していく。有形固定資産減価償却率が低い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については、令和６年４月から東海市と共同の新しいごみ処理施設「西知多医療厚生組合　西知多クリーンセンター」が稼働したとともに、従前の「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知多市</a:t>
          </a:r>
          <a:r>
            <a:rPr kumimoji="1" lang="ja-JP" altLang="en-US" sz="1300">
              <a:latin typeface="ＭＳ Ｐゴシック" panose="020B0600070205080204" pitchFamily="50" charset="-128"/>
              <a:ea typeface="ＭＳ Ｐゴシック" panose="020B0600070205080204" pitchFamily="50" charset="-128"/>
            </a:rPr>
            <a:t>清掃センター」が同年６月末をもって廃止されたことによるものと考えられる。また、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の一人当たり有形固定資産（償却資産）額は、令和５年までは全国平均、愛知県平均、類似団体平均に比べると低かったが、令和６年に新しいごみ処理施設を建設した関係で、平均数値よりも高くなった。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34360606</v>
      </c>
      <c r="BO4" s="384"/>
      <c r="BP4" s="384"/>
      <c r="BQ4" s="384"/>
      <c r="BR4" s="384"/>
      <c r="BS4" s="384"/>
      <c r="BT4" s="384"/>
      <c r="BU4" s="385"/>
      <c r="BV4" s="383">
        <v>32453308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7.7</v>
      </c>
      <c r="CU4" s="390"/>
      <c r="CV4" s="390"/>
      <c r="CW4" s="390"/>
      <c r="CX4" s="390"/>
      <c r="CY4" s="390"/>
      <c r="CZ4" s="390"/>
      <c r="DA4" s="391"/>
      <c r="DB4" s="389">
        <v>6.7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32825779</v>
      </c>
      <c r="BO5" s="421"/>
      <c r="BP5" s="421"/>
      <c r="BQ5" s="421"/>
      <c r="BR5" s="421"/>
      <c r="BS5" s="421"/>
      <c r="BT5" s="421"/>
      <c r="BU5" s="422"/>
      <c r="BV5" s="420">
        <v>31151282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91.3</v>
      </c>
      <c r="CU5" s="418"/>
      <c r="CV5" s="418"/>
      <c r="CW5" s="418"/>
      <c r="CX5" s="418"/>
      <c r="CY5" s="418"/>
      <c r="CZ5" s="418"/>
      <c r="DA5" s="419"/>
      <c r="DB5" s="417">
        <v>94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1534827</v>
      </c>
      <c r="BO6" s="421"/>
      <c r="BP6" s="421"/>
      <c r="BQ6" s="421"/>
      <c r="BR6" s="421"/>
      <c r="BS6" s="421"/>
      <c r="BT6" s="421"/>
      <c r="BU6" s="422"/>
      <c r="BV6" s="420">
        <v>1302026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91.6</v>
      </c>
      <c r="CU6" s="458"/>
      <c r="CV6" s="458"/>
      <c r="CW6" s="458"/>
      <c r="CX6" s="458"/>
      <c r="CY6" s="458"/>
      <c r="CZ6" s="458"/>
      <c r="DA6" s="459"/>
      <c r="DB6" s="457">
        <v>94.6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79354</v>
      </c>
      <c r="BO7" s="421"/>
      <c r="BP7" s="421"/>
      <c r="BQ7" s="421"/>
      <c r="BR7" s="421"/>
      <c r="BS7" s="421"/>
      <c r="BT7" s="421"/>
      <c r="BU7" s="422"/>
      <c r="BV7" s="420">
        <v>62813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18809133</v>
      </c>
      <c r="CU7" s="421"/>
      <c r="CV7" s="421"/>
      <c r="CW7" s="421"/>
      <c r="CX7" s="421"/>
      <c r="CY7" s="421"/>
      <c r="CZ7" s="421"/>
      <c r="DA7" s="422"/>
      <c r="DB7" s="420">
        <v>18381714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1455473</v>
      </c>
      <c r="BO8" s="421"/>
      <c r="BP8" s="421"/>
      <c r="BQ8" s="421"/>
      <c r="BR8" s="421"/>
      <c r="BS8" s="421"/>
      <c r="BT8" s="421"/>
      <c r="BU8" s="422"/>
      <c r="BV8" s="420">
        <v>1239213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0.91</v>
      </c>
      <c r="CU8" s="461"/>
      <c r="CV8" s="461"/>
      <c r="CW8" s="461"/>
      <c r="CX8" s="461"/>
      <c r="CY8" s="461"/>
      <c r="CZ8" s="461"/>
      <c r="DA8" s="462"/>
      <c r="DB8" s="460">
        <v>0.92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84364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216260</v>
      </c>
      <c r="BO9" s="421"/>
      <c r="BP9" s="421"/>
      <c r="BQ9" s="421"/>
      <c r="BR9" s="421"/>
      <c r="BS9" s="421"/>
      <c r="BT9" s="421"/>
      <c r="BU9" s="422"/>
      <c r="BV9" s="420">
        <v>-301938</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7.6</v>
      </c>
      <c r="CU9" s="418"/>
      <c r="CV9" s="418"/>
      <c r="CW9" s="418"/>
      <c r="CX9" s="418"/>
      <c r="CY9" s="418"/>
      <c r="CZ9" s="418"/>
      <c r="DA9" s="419"/>
      <c r="DB9" s="417">
        <v>8.1999999999999993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84617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9500</v>
      </c>
      <c r="BO10" s="421"/>
      <c r="BP10" s="421"/>
      <c r="BQ10" s="421"/>
      <c r="BR10" s="421"/>
      <c r="BS10" s="421"/>
      <c r="BT10" s="421"/>
      <c r="BU10" s="422"/>
      <c r="BV10" s="420">
        <v>3096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83017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726249</v>
      </c>
      <c r="BO12" s="421"/>
      <c r="BP12" s="421"/>
      <c r="BQ12" s="421"/>
      <c r="BR12" s="421"/>
      <c r="BS12" s="421"/>
      <c r="BT12" s="421"/>
      <c r="BU12" s="422"/>
      <c r="BV12" s="420">
        <v>766646</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80610</v>
      </c>
      <c r="S13" s="505"/>
      <c r="T13" s="505"/>
      <c r="U13" s="505"/>
      <c r="V13" s="506"/>
      <c r="W13" s="436" t="s">
        <v>131</v>
      </c>
      <c r="X13" s="437"/>
      <c r="Y13" s="437"/>
      <c r="Z13" s="437"/>
      <c r="AA13" s="437"/>
      <c r="AB13" s="427"/>
      <c r="AC13" s="471">
        <v>718</v>
      </c>
      <c r="AD13" s="472"/>
      <c r="AE13" s="472"/>
      <c r="AF13" s="472"/>
      <c r="AG13" s="514"/>
      <c r="AH13" s="471">
        <v>829</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-500489</v>
      </c>
      <c r="BO13" s="421"/>
      <c r="BP13" s="421"/>
      <c r="BQ13" s="421"/>
      <c r="BR13" s="421"/>
      <c r="BS13" s="421"/>
      <c r="BT13" s="421"/>
      <c r="BU13" s="422"/>
      <c r="BV13" s="420">
        <v>-1065488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3.3</v>
      </c>
      <c r="CU13" s="418"/>
      <c r="CV13" s="418"/>
      <c r="CW13" s="418"/>
      <c r="CX13" s="418"/>
      <c r="CY13" s="418"/>
      <c r="CZ13" s="418"/>
      <c r="DA13" s="419"/>
      <c r="DB13" s="417">
        <v>2.9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83610</v>
      </c>
      <c r="S14" s="505"/>
      <c r="T14" s="505"/>
      <c r="U14" s="505"/>
      <c r="V14" s="506"/>
      <c r="W14" s="410"/>
      <c r="X14" s="411"/>
      <c r="Y14" s="411"/>
      <c r="Z14" s="411"/>
      <c r="AA14" s="411"/>
      <c r="AB14" s="400"/>
      <c r="AC14" s="507">
        <v>1.8</v>
      </c>
      <c r="AD14" s="508"/>
      <c r="AE14" s="508"/>
      <c r="AF14" s="508"/>
      <c r="AG14" s="509"/>
      <c r="AH14" s="507">
        <v>2.1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20</v>
      </c>
      <c r="CU14" s="519"/>
      <c r="CV14" s="519"/>
      <c r="CW14" s="519"/>
      <c r="CX14" s="519"/>
      <c r="CY14" s="519"/>
      <c r="CZ14" s="519"/>
      <c r="DA14" s="520"/>
      <c r="DB14" s="518">
        <v>19.3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81314</v>
      </c>
      <c r="S15" s="505"/>
      <c r="T15" s="505"/>
      <c r="U15" s="505"/>
      <c r="V15" s="506"/>
      <c r="W15" s="436" t="s">
        <v>137</v>
      </c>
      <c r="X15" s="437"/>
      <c r="Y15" s="437"/>
      <c r="Z15" s="437"/>
      <c r="AA15" s="437"/>
      <c r="AB15" s="427"/>
      <c r="AC15" s="471">
        <v>13464</v>
      </c>
      <c r="AD15" s="472"/>
      <c r="AE15" s="472"/>
      <c r="AF15" s="472"/>
      <c r="AG15" s="514"/>
      <c r="AH15" s="471">
        <v>14112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13449358</v>
      </c>
      <c r="BO15" s="384"/>
      <c r="BP15" s="384"/>
      <c r="BQ15" s="384"/>
      <c r="BR15" s="384"/>
      <c r="BS15" s="384"/>
      <c r="BT15" s="384"/>
      <c r="BU15" s="385"/>
      <c r="BV15" s="383">
        <v>13351415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34.6</v>
      </c>
      <c r="AD16" s="508"/>
      <c r="AE16" s="508"/>
      <c r="AF16" s="508"/>
      <c r="AG16" s="509"/>
      <c r="AH16" s="507">
        <v>35.5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15065515</v>
      </c>
      <c r="BO16" s="421"/>
      <c r="BP16" s="421"/>
      <c r="BQ16" s="421"/>
      <c r="BR16" s="421"/>
      <c r="BS16" s="421"/>
      <c r="BT16" s="421"/>
      <c r="BU16" s="422"/>
      <c r="BV16" s="420">
        <v>14609551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24767</v>
      </c>
      <c r="AD17" s="472"/>
      <c r="AE17" s="472"/>
      <c r="AF17" s="472"/>
      <c r="AG17" s="514"/>
      <c r="AH17" s="471">
        <v>24837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17126617</v>
      </c>
      <c r="BO17" s="421"/>
      <c r="BP17" s="421"/>
      <c r="BQ17" s="421"/>
      <c r="BR17" s="421"/>
      <c r="BS17" s="421"/>
      <c r="BT17" s="421"/>
      <c r="BU17" s="422"/>
      <c r="BV17" s="420">
        <v>16996415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45.9</v>
      </c>
      <c r="M18" s="544"/>
      <c r="N18" s="544"/>
      <c r="O18" s="544"/>
      <c r="P18" s="544"/>
      <c r="Q18" s="544"/>
      <c r="R18" s="545"/>
      <c r="S18" s="545"/>
      <c r="T18" s="545"/>
      <c r="U18" s="545"/>
      <c r="V18" s="546"/>
      <c r="W18" s="438"/>
      <c r="X18" s="439"/>
      <c r="Y18" s="439"/>
      <c r="Z18" s="439"/>
      <c r="AA18" s="439"/>
      <c r="AB18" s="430"/>
      <c r="AC18" s="547">
        <v>63.6</v>
      </c>
      <c r="AD18" s="548"/>
      <c r="AE18" s="548"/>
      <c r="AF18" s="548"/>
      <c r="AG18" s="549"/>
      <c r="AH18" s="547">
        <v>62.4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17896713</v>
      </c>
      <c r="BO18" s="421"/>
      <c r="BP18" s="421"/>
      <c r="BQ18" s="421"/>
      <c r="BR18" s="421"/>
      <c r="BS18" s="421"/>
      <c r="BT18" s="421"/>
      <c r="BU18" s="422"/>
      <c r="BV18" s="420">
        <v>17437482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1838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23860749</v>
      </c>
      <c r="BO19" s="421"/>
      <c r="BP19" s="421"/>
      <c r="BQ19" s="421"/>
      <c r="BR19" s="421"/>
      <c r="BS19" s="421"/>
      <c r="BT19" s="421"/>
      <c r="BU19" s="422"/>
      <c r="BV19" s="420">
        <v>22813652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34025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14236971</v>
      </c>
      <c r="BO22" s="384"/>
      <c r="BP22" s="384"/>
      <c r="BQ22" s="384"/>
      <c r="BR22" s="384"/>
      <c r="BS22" s="384"/>
      <c r="BT22" s="384"/>
      <c r="BU22" s="385"/>
      <c r="BV22" s="383">
        <v>14264822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10732643</v>
      </c>
      <c r="BO23" s="421"/>
      <c r="BP23" s="421"/>
      <c r="BQ23" s="421"/>
      <c r="BR23" s="421"/>
      <c r="BS23" s="421"/>
      <c r="BT23" s="421"/>
      <c r="BU23" s="422"/>
      <c r="BV23" s="420">
        <v>11226482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9650</v>
      </c>
      <c r="R24" s="472"/>
      <c r="S24" s="472"/>
      <c r="T24" s="472"/>
      <c r="U24" s="472"/>
      <c r="V24" s="514"/>
      <c r="W24" s="566"/>
      <c r="X24" s="567"/>
      <c r="Y24" s="568"/>
      <c r="Z24" s="470" t="s">
        <v>162</v>
      </c>
      <c r="AA24" s="450"/>
      <c r="AB24" s="450"/>
      <c r="AC24" s="450"/>
      <c r="AD24" s="450"/>
      <c r="AE24" s="450"/>
      <c r="AF24" s="450"/>
      <c r="AG24" s="451"/>
      <c r="AH24" s="471">
        <v>649</v>
      </c>
      <c r="AI24" s="472"/>
      <c r="AJ24" s="472"/>
      <c r="AK24" s="472"/>
      <c r="AL24" s="514"/>
      <c r="AM24" s="471">
        <v>1863928</v>
      </c>
      <c r="AN24" s="472"/>
      <c r="AO24" s="472"/>
      <c r="AP24" s="472"/>
      <c r="AQ24" s="472"/>
      <c r="AR24" s="514"/>
      <c r="AS24" s="471">
        <v>2872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7474010</v>
      </c>
      <c r="BO24" s="421"/>
      <c r="BP24" s="421"/>
      <c r="BQ24" s="421"/>
      <c r="BR24" s="421"/>
      <c r="BS24" s="421"/>
      <c r="BT24" s="421"/>
      <c r="BU24" s="422"/>
      <c r="BV24" s="420">
        <v>6764526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7870</v>
      </c>
      <c r="R25" s="472"/>
      <c r="S25" s="472"/>
      <c r="T25" s="472"/>
      <c r="U25" s="472"/>
      <c r="V25" s="514"/>
      <c r="W25" s="566"/>
      <c r="X25" s="567"/>
      <c r="Y25" s="568"/>
      <c r="Z25" s="470" t="s">
        <v>165</v>
      </c>
      <c r="AA25" s="450"/>
      <c r="AB25" s="450"/>
      <c r="AC25" s="450"/>
      <c r="AD25" s="450"/>
      <c r="AE25" s="450"/>
      <c r="AF25" s="450"/>
      <c r="AG25" s="451"/>
      <c r="AH25" s="471">
        <v>105</v>
      </c>
      <c r="AI25" s="472"/>
      <c r="AJ25" s="472"/>
      <c r="AK25" s="472"/>
      <c r="AL25" s="514"/>
      <c r="AM25" s="471">
        <v>298620</v>
      </c>
      <c r="AN25" s="472"/>
      <c r="AO25" s="472"/>
      <c r="AP25" s="472"/>
      <c r="AQ25" s="472"/>
      <c r="AR25" s="514"/>
      <c r="AS25" s="471">
        <v>2844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1967528</v>
      </c>
      <c r="BO25" s="384"/>
      <c r="BP25" s="384"/>
      <c r="BQ25" s="384"/>
      <c r="BR25" s="384"/>
      <c r="BS25" s="384"/>
      <c r="BT25" s="384"/>
      <c r="BU25" s="385"/>
      <c r="BV25" s="383">
        <v>2512439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7240</v>
      </c>
      <c r="R26" s="472"/>
      <c r="S26" s="472"/>
      <c r="T26" s="472"/>
      <c r="U26" s="472"/>
      <c r="V26" s="514"/>
      <c r="W26" s="566"/>
      <c r="X26" s="567"/>
      <c r="Y26" s="568"/>
      <c r="Z26" s="470" t="s">
        <v>168</v>
      </c>
      <c r="AA26" s="572"/>
      <c r="AB26" s="572"/>
      <c r="AC26" s="572"/>
      <c r="AD26" s="572"/>
      <c r="AE26" s="572"/>
      <c r="AF26" s="572"/>
      <c r="AG26" s="573"/>
      <c r="AH26" s="471">
        <v>23</v>
      </c>
      <c r="AI26" s="472"/>
      <c r="AJ26" s="472"/>
      <c r="AK26" s="472"/>
      <c r="AL26" s="514"/>
      <c r="AM26" s="471">
        <v>73646</v>
      </c>
      <c r="AN26" s="472"/>
      <c r="AO26" s="472"/>
      <c r="AP26" s="472"/>
      <c r="AQ26" s="472"/>
      <c r="AR26" s="514"/>
      <c r="AS26" s="471">
        <v>3202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5300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17916</v>
      </c>
      <c r="AN27" s="472"/>
      <c r="AO27" s="472"/>
      <c r="AP27" s="472"/>
      <c r="AQ27" s="472"/>
      <c r="AR27" s="514"/>
      <c r="AS27" s="471">
        <v>2986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3657272</v>
      </c>
      <c r="BO28" s="384"/>
      <c r="BP28" s="384"/>
      <c r="BQ28" s="384"/>
      <c r="BR28" s="384"/>
      <c r="BS28" s="384"/>
      <c r="BT28" s="384"/>
      <c r="BU28" s="385"/>
      <c r="BV28" s="383">
        <v>3754414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4480</v>
      </c>
      <c r="R29" s="472"/>
      <c r="S29" s="472"/>
      <c r="T29" s="472"/>
      <c r="U29" s="472"/>
      <c r="V29" s="514"/>
      <c r="W29" s="569"/>
      <c r="X29" s="570"/>
      <c r="Y29" s="571"/>
      <c r="Z29" s="470" t="s">
        <v>177</v>
      </c>
      <c r="AA29" s="450"/>
      <c r="AB29" s="450"/>
      <c r="AC29" s="450"/>
      <c r="AD29" s="450"/>
      <c r="AE29" s="450"/>
      <c r="AF29" s="450"/>
      <c r="AG29" s="451"/>
      <c r="AH29" s="471">
        <v>655</v>
      </c>
      <c r="AI29" s="472"/>
      <c r="AJ29" s="472"/>
      <c r="AK29" s="472"/>
      <c r="AL29" s="514"/>
      <c r="AM29" s="471">
        <v>1881844</v>
      </c>
      <c r="AN29" s="472"/>
      <c r="AO29" s="472"/>
      <c r="AP29" s="472"/>
      <c r="AQ29" s="472"/>
      <c r="AR29" s="514"/>
      <c r="AS29" s="471">
        <v>2873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115789</v>
      </c>
      <c r="BO29" s="421"/>
      <c r="BP29" s="421"/>
      <c r="BQ29" s="421"/>
      <c r="BR29" s="421"/>
      <c r="BS29" s="421"/>
      <c r="BT29" s="421"/>
      <c r="BU29" s="422"/>
      <c r="BV29" s="420">
        <v>64224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3914501</v>
      </c>
      <c r="BO30" s="540"/>
      <c r="BP30" s="540"/>
      <c r="BQ30" s="540"/>
      <c r="BR30" s="540"/>
      <c r="BS30" s="540"/>
      <c r="BT30" s="540"/>
      <c r="BU30" s="541"/>
      <c r="BV30" s="539">
        <v>3749958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西知多医療厚生組合（一般会計）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後期高齢者医療事業特別会計</v>
      </c>
      <c r="X35" s="611"/>
      <c r="Y35" s="611"/>
      <c r="Z35" s="611"/>
      <c r="AA35" s="611"/>
      <c r="AB35" s="611"/>
      <c r="AC35" s="611"/>
      <c r="AD35" s="611"/>
      <c r="AE35" s="611"/>
      <c r="AF35" s="611"/>
      <c r="AG35" s="611"/>
      <c r="AH35" s="611"/>
      <c r="AI35" s="611"/>
      <c r="AJ35" s="611"/>
      <c r="AK35" s="611"/>
      <c r="AL35" s="163"/>
      <c r="AM35" s="610">
        <f t="shared" ref="AM35:AM43" si="0">IF(AO35="","",AM34+1)</f>
        <v>5</v>
      </c>
      <c r="AN35" s="610"/>
      <c r="AO35" s="611" t="str">
        <f>IF('各会計、関係団体の財政状況及び健全化判断比率'!B31="","",'各会計、関係団体の財政状況及び健全化判断比率'!B31)</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西知多医療厚生組合（病院事業特別会計）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知多北部広域連合（一般会計）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知多北部広域連合（介護保険事業特別会計）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愛知県後期高齢者医療広域連合（一般会計）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愛知県後期高齢者医療広域連合（後期高齢者医療特別会計）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AS6/EOdIbeP9/GYoyRisxEO49vCjL1Z4emE9Y2m+OeZ4Tzn/nHYIXxFkKnLrsFtUdDpB+YqZ+BEai/JNQ5uBA==" saltValue="gs2zAJk0qy0lfkE7591pM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15417436</v>
      </c>
      <c r="S5" s="626"/>
      <c r="T5" s="626"/>
      <c r="U5" s="626"/>
      <c r="V5" s="626"/>
      <c r="W5" s="626"/>
      <c r="X5" s="626"/>
      <c r="Y5" s="627"/>
      <c r="Z5" s="628">
        <v>44.9</v>
      </c>
      <c r="AA5" s="628"/>
      <c r="AB5" s="628"/>
      <c r="AC5" s="628"/>
      <c r="AD5" s="629">
        <v>14284130</v>
      </c>
      <c r="AE5" s="629"/>
      <c r="AF5" s="629"/>
      <c r="AG5" s="629"/>
      <c r="AH5" s="629"/>
      <c r="AI5" s="629"/>
      <c r="AJ5" s="629"/>
      <c r="AK5" s="629"/>
      <c r="AL5" s="630">
        <v>73.099999999999994</v>
      </c>
      <c r="AM5" s="631"/>
      <c r="AN5" s="631"/>
      <c r="AO5" s="632"/>
      <c r="AP5" s="622" t="s">
        <v>216</v>
      </c>
      <c r="AQ5" s="623"/>
      <c r="AR5" s="623"/>
      <c r="AS5" s="623"/>
      <c r="AT5" s="623"/>
      <c r="AU5" s="623"/>
      <c r="AV5" s="623"/>
      <c r="AW5" s="623"/>
      <c r="AX5" s="623"/>
      <c r="AY5" s="623"/>
      <c r="AZ5" s="623"/>
      <c r="BA5" s="623"/>
      <c r="BB5" s="623"/>
      <c r="BC5" s="623"/>
      <c r="BD5" s="623"/>
      <c r="BE5" s="623"/>
      <c r="BF5" s="624"/>
      <c r="BG5" s="636">
        <v>14284130</v>
      </c>
      <c r="BH5" s="637"/>
      <c r="BI5" s="637"/>
      <c r="BJ5" s="637"/>
      <c r="BK5" s="637"/>
      <c r="BL5" s="637"/>
      <c r="BM5" s="637"/>
      <c r="BN5" s="638"/>
      <c r="BO5" s="639">
        <v>92.6</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315294</v>
      </c>
      <c r="S6" s="637"/>
      <c r="T6" s="637"/>
      <c r="U6" s="637"/>
      <c r="V6" s="637"/>
      <c r="W6" s="637"/>
      <c r="X6" s="637"/>
      <c r="Y6" s="638"/>
      <c r="Z6" s="639">
        <v>0.9</v>
      </c>
      <c r="AA6" s="639"/>
      <c r="AB6" s="639"/>
      <c r="AC6" s="639"/>
      <c r="AD6" s="640">
        <v>315294</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14284130</v>
      </c>
      <c r="BH6" s="637"/>
      <c r="BI6" s="637"/>
      <c r="BJ6" s="637"/>
      <c r="BK6" s="637"/>
      <c r="BL6" s="637"/>
      <c r="BM6" s="637"/>
      <c r="BN6" s="638"/>
      <c r="BO6" s="639">
        <v>92.6</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241964</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241964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7474</v>
      </c>
      <c r="S7" s="637"/>
      <c r="T7" s="637"/>
      <c r="U7" s="637"/>
      <c r="V7" s="637"/>
      <c r="W7" s="637"/>
      <c r="X7" s="637"/>
      <c r="Y7" s="638"/>
      <c r="Z7" s="639">
        <v>0</v>
      </c>
      <c r="AA7" s="639"/>
      <c r="AB7" s="639"/>
      <c r="AC7" s="639"/>
      <c r="AD7" s="640">
        <v>7474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5576037</v>
      </c>
      <c r="BH7" s="637"/>
      <c r="BI7" s="637"/>
      <c r="BJ7" s="637"/>
      <c r="BK7" s="637"/>
      <c r="BL7" s="637"/>
      <c r="BM7" s="637"/>
      <c r="BN7" s="638"/>
      <c r="BO7" s="639">
        <v>36.200000000000003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4014908</v>
      </c>
      <c r="CS7" s="637"/>
      <c r="CT7" s="637"/>
      <c r="CU7" s="637"/>
      <c r="CV7" s="637"/>
      <c r="CW7" s="637"/>
      <c r="CX7" s="637"/>
      <c r="CY7" s="638"/>
      <c r="CZ7" s="639">
        <v>12.2</v>
      </c>
      <c r="DA7" s="639"/>
      <c r="DB7" s="639"/>
      <c r="DC7" s="639"/>
      <c r="DD7" s="645">
        <v>476514</v>
      </c>
      <c r="DE7" s="637"/>
      <c r="DF7" s="637"/>
      <c r="DG7" s="637"/>
      <c r="DH7" s="637"/>
      <c r="DI7" s="637"/>
      <c r="DJ7" s="637"/>
      <c r="DK7" s="637"/>
      <c r="DL7" s="637"/>
      <c r="DM7" s="637"/>
      <c r="DN7" s="637"/>
      <c r="DO7" s="637"/>
      <c r="DP7" s="638"/>
      <c r="DQ7" s="645">
        <v>3013629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153005</v>
      </c>
      <c r="S8" s="637"/>
      <c r="T8" s="637"/>
      <c r="U8" s="637"/>
      <c r="V8" s="637"/>
      <c r="W8" s="637"/>
      <c r="X8" s="637"/>
      <c r="Y8" s="638"/>
      <c r="Z8" s="639">
        <v>0.4</v>
      </c>
      <c r="AA8" s="639"/>
      <c r="AB8" s="639"/>
      <c r="AC8" s="639"/>
      <c r="AD8" s="640">
        <v>153005</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139346</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14917867</v>
      </c>
      <c r="CS8" s="637"/>
      <c r="CT8" s="637"/>
      <c r="CU8" s="637"/>
      <c r="CV8" s="637"/>
      <c r="CW8" s="637"/>
      <c r="CX8" s="637"/>
      <c r="CY8" s="638"/>
      <c r="CZ8" s="639">
        <v>45.4</v>
      </c>
      <c r="DA8" s="639"/>
      <c r="DB8" s="639"/>
      <c r="DC8" s="639"/>
      <c r="DD8" s="645">
        <v>467260</v>
      </c>
      <c r="DE8" s="637"/>
      <c r="DF8" s="637"/>
      <c r="DG8" s="637"/>
      <c r="DH8" s="637"/>
      <c r="DI8" s="637"/>
      <c r="DJ8" s="637"/>
      <c r="DK8" s="637"/>
      <c r="DL8" s="637"/>
      <c r="DM8" s="637"/>
      <c r="DN8" s="637"/>
      <c r="DO8" s="637"/>
      <c r="DP8" s="638"/>
      <c r="DQ8" s="645">
        <v>8811040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202791</v>
      </c>
      <c r="S9" s="637"/>
      <c r="T9" s="637"/>
      <c r="U9" s="637"/>
      <c r="V9" s="637"/>
      <c r="W9" s="637"/>
      <c r="X9" s="637"/>
      <c r="Y9" s="638"/>
      <c r="Z9" s="639">
        <v>0.6</v>
      </c>
      <c r="AA9" s="639"/>
      <c r="AB9" s="639"/>
      <c r="AC9" s="639"/>
      <c r="AD9" s="640">
        <v>202791</v>
      </c>
      <c r="AE9" s="640"/>
      <c r="AF9" s="640"/>
      <c r="AG9" s="640"/>
      <c r="AH9" s="640"/>
      <c r="AI9" s="640"/>
      <c r="AJ9" s="640"/>
      <c r="AK9" s="640"/>
      <c r="AL9" s="641">
        <v>1</v>
      </c>
      <c r="AM9" s="642"/>
      <c r="AN9" s="642"/>
      <c r="AO9" s="643"/>
      <c r="AP9" s="633" t="s">
        <v>230</v>
      </c>
      <c r="AQ9" s="634"/>
      <c r="AR9" s="634"/>
      <c r="AS9" s="634"/>
      <c r="AT9" s="634"/>
      <c r="AU9" s="634"/>
      <c r="AV9" s="634"/>
      <c r="AW9" s="634"/>
      <c r="AX9" s="634"/>
      <c r="AY9" s="634"/>
      <c r="AZ9" s="634"/>
      <c r="BA9" s="634"/>
      <c r="BB9" s="634"/>
      <c r="BC9" s="634"/>
      <c r="BD9" s="634"/>
      <c r="BE9" s="634"/>
      <c r="BF9" s="635"/>
      <c r="BG9" s="636">
        <v>4694280</v>
      </c>
      <c r="BH9" s="637"/>
      <c r="BI9" s="637"/>
      <c r="BJ9" s="637"/>
      <c r="BK9" s="637"/>
      <c r="BL9" s="637"/>
      <c r="BM9" s="637"/>
      <c r="BN9" s="638"/>
      <c r="BO9" s="639">
        <v>30.4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3731423</v>
      </c>
      <c r="CS9" s="637"/>
      <c r="CT9" s="637"/>
      <c r="CU9" s="637"/>
      <c r="CV9" s="637"/>
      <c r="CW9" s="637"/>
      <c r="CX9" s="637"/>
      <c r="CY9" s="638"/>
      <c r="CZ9" s="639">
        <v>11.4</v>
      </c>
      <c r="DA9" s="639"/>
      <c r="DB9" s="639"/>
      <c r="DC9" s="639"/>
      <c r="DD9" s="645">
        <v>76194</v>
      </c>
      <c r="DE9" s="637"/>
      <c r="DF9" s="637"/>
      <c r="DG9" s="637"/>
      <c r="DH9" s="637"/>
      <c r="DI9" s="637"/>
      <c r="DJ9" s="637"/>
      <c r="DK9" s="637"/>
      <c r="DL9" s="637"/>
      <c r="DM9" s="637"/>
      <c r="DN9" s="637"/>
      <c r="DO9" s="637"/>
      <c r="DP9" s="638"/>
      <c r="DQ9" s="645">
        <v>3005466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168291</v>
      </c>
      <c r="BH10" s="637"/>
      <c r="BI10" s="637"/>
      <c r="BJ10" s="637"/>
      <c r="BK10" s="637"/>
      <c r="BL10" s="637"/>
      <c r="BM10" s="637"/>
      <c r="BN10" s="638"/>
      <c r="BO10" s="639">
        <v>1.1000000000000001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43345</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38345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1994012</v>
      </c>
      <c r="S11" s="637"/>
      <c r="T11" s="637"/>
      <c r="U11" s="637"/>
      <c r="V11" s="637"/>
      <c r="W11" s="637"/>
      <c r="X11" s="637"/>
      <c r="Y11" s="638"/>
      <c r="Z11" s="641">
        <v>5.8</v>
      </c>
      <c r="AA11" s="642"/>
      <c r="AB11" s="642"/>
      <c r="AC11" s="648"/>
      <c r="AD11" s="645">
        <v>1994012</v>
      </c>
      <c r="AE11" s="637"/>
      <c r="AF11" s="637"/>
      <c r="AG11" s="637"/>
      <c r="AH11" s="637"/>
      <c r="AI11" s="637"/>
      <c r="AJ11" s="637"/>
      <c r="AK11" s="638"/>
      <c r="AL11" s="641">
        <v>10.199999999999999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574120</v>
      </c>
      <c r="BH11" s="637"/>
      <c r="BI11" s="637"/>
      <c r="BJ11" s="637"/>
      <c r="BK11" s="637"/>
      <c r="BL11" s="637"/>
      <c r="BM11" s="637"/>
      <c r="BN11" s="638"/>
      <c r="BO11" s="639">
        <v>3.7</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324235</v>
      </c>
      <c r="CS11" s="637"/>
      <c r="CT11" s="637"/>
      <c r="CU11" s="637"/>
      <c r="CV11" s="637"/>
      <c r="CW11" s="637"/>
      <c r="CX11" s="637"/>
      <c r="CY11" s="638"/>
      <c r="CZ11" s="639">
        <v>1</v>
      </c>
      <c r="DA11" s="639"/>
      <c r="DB11" s="639"/>
      <c r="DC11" s="639"/>
      <c r="DD11" s="645">
        <v>153016</v>
      </c>
      <c r="DE11" s="637"/>
      <c r="DF11" s="637"/>
      <c r="DG11" s="637"/>
      <c r="DH11" s="637"/>
      <c r="DI11" s="637"/>
      <c r="DJ11" s="637"/>
      <c r="DK11" s="637"/>
      <c r="DL11" s="637"/>
      <c r="DM11" s="637"/>
      <c r="DN11" s="637"/>
      <c r="DO11" s="637"/>
      <c r="DP11" s="638"/>
      <c r="DQ11" s="645">
        <v>191524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7997089</v>
      </c>
      <c r="BH12" s="637"/>
      <c r="BI12" s="637"/>
      <c r="BJ12" s="637"/>
      <c r="BK12" s="637"/>
      <c r="BL12" s="637"/>
      <c r="BM12" s="637"/>
      <c r="BN12" s="638"/>
      <c r="BO12" s="639">
        <v>51.9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355154</v>
      </c>
      <c r="CS12" s="637"/>
      <c r="CT12" s="637"/>
      <c r="CU12" s="637"/>
      <c r="CV12" s="637"/>
      <c r="CW12" s="637"/>
      <c r="CX12" s="637"/>
      <c r="CY12" s="638"/>
      <c r="CZ12" s="639">
        <v>1.1000000000000001</v>
      </c>
      <c r="DA12" s="639"/>
      <c r="DB12" s="639"/>
      <c r="DC12" s="639"/>
      <c r="DD12" s="645" t="s">
        <v>122</v>
      </c>
      <c r="DE12" s="637"/>
      <c r="DF12" s="637"/>
      <c r="DG12" s="637"/>
      <c r="DH12" s="637"/>
      <c r="DI12" s="637"/>
      <c r="DJ12" s="637"/>
      <c r="DK12" s="637"/>
      <c r="DL12" s="637"/>
      <c r="DM12" s="637"/>
      <c r="DN12" s="637"/>
      <c r="DO12" s="637"/>
      <c r="DP12" s="638"/>
      <c r="DQ12" s="645">
        <v>245819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3497</v>
      </c>
      <c r="S13" s="637"/>
      <c r="T13" s="637"/>
      <c r="U13" s="637"/>
      <c r="V13" s="637"/>
      <c r="W13" s="637"/>
      <c r="X13" s="637"/>
      <c r="Y13" s="638"/>
      <c r="Z13" s="639">
        <v>0</v>
      </c>
      <c r="AA13" s="639"/>
      <c r="AB13" s="639"/>
      <c r="AC13" s="639"/>
      <c r="AD13" s="640">
        <v>3497</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7947670</v>
      </c>
      <c r="BH13" s="637"/>
      <c r="BI13" s="637"/>
      <c r="BJ13" s="637"/>
      <c r="BK13" s="637"/>
      <c r="BL13" s="637"/>
      <c r="BM13" s="637"/>
      <c r="BN13" s="638"/>
      <c r="BO13" s="639">
        <v>51.5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2246991</v>
      </c>
      <c r="CS13" s="637"/>
      <c r="CT13" s="637"/>
      <c r="CU13" s="637"/>
      <c r="CV13" s="637"/>
      <c r="CW13" s="637"/>
      <c r="CX13" s="637"/>
      <c r="CY13" s="638"/>
      <c r="CZ13" s="639">
        <v>6.8</v>
      </c>
      <c r="DA13" s="639"/>
      <c r="DB13" s="639"/>
      <c r="DC13" s="639"/>
      <c r="DD13" s="645">
        <v>775834</v>
      </c>
      <c r="DE13" s="637"/>
      <c r="DF13" s="637"/>
      <c r="DG13" s="637"/>
      <c r="DH13" s="637"/>
      <c r="DI13" s="637"/>
      <c r="DJ13" s="637"/>
      <c r="DK13" s="637"/>
      <c r="DL13" s="637"/>
      <c r="DM13" s="637"/>
      <c r="DN13" s="637"/>
      <c r="DO13" s="637"/>
      <c r="DP13" s="638"/>
      <c r="DQ13" s="645">
        <v>1692347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257583</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1104960</v>
      </c>
      <c r="CS14" s="637"/>
      <c r="CT14" s="637"/>
      <c r="CU14" s="637"/>
      <c r="CV14" s="637"/>
      <c r="CW14" s="637"/>
      <c r="CX14" s="637"/>
      <c r="CY14" s="638"/>
      <c r="CZ14" s="639">
        <v>3.4</v>
      </c>
      <c r="DA14" s="639"/>
      <c r="DB14" s="639"/>
      <c r="DC14" s="639"/>
      <c r="DD14" s="645">
        <v>119471</v>
      </c>
      <c r="DE14" s="637"/>
      <c r="DF14" s="637"/>
      <c r="DG14" s="637"/>
      <c r="DH14" s="637"/>
      <c r="DI14" s="637"/>
      <c r="DJ14" s="637"/>
      <c r="DK14" s="637"/>
      <c r="DL14" s="637"/>
      <c r="DM14" s="637"/>
      <c r="DN14" s="637"/>
      <c r="DO14" s="637"/>
      <c r="DP14" s="638"/>
      <c r="DQ14" s="645">
        <v>1081020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68183</v>
      </c>
      <c r="S15" s="637"/>
      <c r="T15" s="637"/>
      <c r="U15" s="637"/>
      <c r="V15" s="637"/>
      <c r="W15" s="637"/>
      <c r="X15" s="637"/>
      <c r="Y15" s="638"/>
      <c r="Z15" s="639">
        <v>0.2</v>
      </c>
      <c r="AA15" s="639"/>
      <c r="AB15" s="639"/>
      <c r="AC15" s="639"/>
      <c r="AD15" s="640">
        <v>68183</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453421</v>
      </c>
      <c r="BH15" s="637"/>
      <c r="BI15" s="637"/>
      <c r="BJ15" s="637"/>
      <c r="BK15" s="637"/>
      <c r="BL15" s="637"/>
      <c r="BM15" s="637"/>
      <c r="BN15" s="638"/>
      <c r="BO15" s="639">
        <v>2.9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4034575</v>
      </c>
      <c r="CS15" s="637"/>
      <c r="CT15" s="637"/>
      <c r="CU15" s="637"/>
      <c r="CV15" s="637"/>
      <c r="CW15" s="637"/>
      <c r="CX15" s="637"/>
      <c r="CY15" s="638"/>
      <c r="CZ15" s="639">
        <v>12.3</v>
      </c>
      <c r="DA15" s="639"/>
      <c r="DB15" s="639"/>
      <c r="DC15" s="639"/>
      <c r="DD15" s="645">
        <v>1240232</v>
      </c>
      <c r="DE15" s="637"/>
      <c r="DF15" s="637"/>
      <c r="DG15" s="637"/>
      <c r="DH15" s="637"/>
      <c r="DI15" s="637"/>
      <c r="DJ15" s="637"/>
      <c r="DK15" s="637"/>
      <c r="DL15" s="637"/>
      <c r="DM15" s="637"/>
      <c r="DN15" s="637"/>
      <c r="DO15" s="637"/>
      <c r="DP15" s="638"/>
      <c r="DQ15" s="645">
        <v>2201418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208557</v>
      </c>
      <c r="S16" s="637"/>
      <c r="T16" s="637"/>
      <c r="U16" s="637"/>
      <c r="V16" s="637"/>
      <c r="W16" s="637"/>
      <c r="X16" s="637"/>
      <c r="Y16" s="638"/>
      <c r="Z16" s="639">
        <v>0.6</v>
      </c>
      <c r="AA16" s="639"/>
      <c r="AB16" s="639"/>
      <c r="AC16" s="639"/>
      <c r="AD16" s="640">
        <v>208557</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521013</v>
      </c>
      <c r="S17" s="637"/>
      <c r="T17" s="637"/>
      <c r="U17" s="637"/>
      <c r="V17" s="637"/>
      <c r="W17" s="637"/>
      <c r="X17" s="637"/>
      <c r="Y17" s="638"/>
      <c r="Z17" s="639">
        <v>1.5</v>
      </c>
      <c r="AA17" s="639"/>
      <c r="AB17" s="639"/>
      <c r="AC17" s="639"/>
      <c r="AD17" s="640">
        <v>521013</v>
      </c>
      <c r="AE17" s="640"/>
      <c r="AF17" s="640"/>
      <c r="AG17" s="640"/>
      <c r="AH17" s="640"/>
      <c r="AI17" s="640"/>
      <c r="AJ17" s="640"/>
      <c r="AK17" s="640"/>
      <c r="AL17" s="641">
        <v>2.7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1810357</v>
      </c>
      <c r="CS17" s="637"/>
      <c r="CT17" s="637"/>
      <c r="CU17" s="637"/>
      <c r="CV17" s="637"/>
      <c r="CW17" s="637"/>
      <c r="CX17" s="637"/>
      <c r="CY17" s="638"/>
      <c r="CZ17" s="639">
        <v>5.5</v>
      </c>
      <c r="DA17" s="639"/>
      <c r="DB17" s="639"/>
      <c r="DC17" s="639"/>
      <c r="DD17" s="645" t="s">
        <v>122</v>
      </c>
      <c r="DE17" s="637"/>
      <c r="DF17" s="637"/>
      <c r="DG17" s="637"/>
      <c r="DH17" s="637"/>
      <c r="DI17" s="637"/>
      <c r="DJ17" s="637"/>
      <c r="DK17" s="637"/>
      <c r="DL17" s="637"/>
      <c r="DM17" s="637"/>
      <c r="DN17" s="637"/>
      <c r="DO17" s="637"/>
      <c r="DP17" s="638"/>
      <c r="DQ17" s="645">
        <v>1803350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114434</v>
      </c>
      <c r="S18" s="637"/>
      <c r="T18" s="637"/>
      <c r="U18" s="637"/>
      <c r="V18" s="637"/>
      <c r="W18" s="637"/>
      <c r="X18" s="637"/>
      <c r="Y18" s="638"/>
      <c r="Z18" s="639">
        <v>0.3</v>
      </c>
      <c r="AA18" s="639"/>
      <c r="AB18" s="639"/>
      <c r="AC18" s="639"/>
      <c r="AD18" s="640">
        <v>114434</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403098</v>
      </c>
      <c r="S19" s="637"/>
      <c r="T19" s="637"/>
      <c r="U19" s="637"/>
      <c r="V19" s="637"/>
      <c r="W19" s="637"/>
      <c r="X19" s="637"/>
      <c r="Y19" s="638"/>
      <c r="Z19" s="639">
        <v>1.2</v>
      </c>
      <c r="AA19" s="639"/>
      <c r="AB19" s="639"/>
      <c r="AC19" s="639"/>
      <c r="AD19" s="640">
        <v>403098</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1133306</v>
      </c>
      <c r="BH19" s="637"/>
      <c r="BI19" s="637"/>
      <c r="BJ19" s="637"/>
      <c r="BK19" s="637"/>
      <c r="BL19" s="637"/>
      <c r="BM19" s="637"/>
      <c r="BN19" s="638"/>
      <c r="BO19" s="639">
        <v>7.4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3481</v>
      </c>
      <c r="S20" s="637"/>
      <c r="T20" s="637"/>
      <c r="U20" s="637"/>
      <c r="V20" s="637"/>
      <c r="W20" s="637"/>
      <c r="X20" s="637"/>
      <c r="Y20" s="638"/>
      <c r="Z20" s="639">
        <v>0</v>
      </c>
      <c r="AA20" s="639"/>
      <c r="AB20" s="639"/>
      <c r="AC20" s="639"/>
      <c r="AD20" s="640">
        <v>3481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1133306</v>
      </c>
      <c r="BH20" s="637"/>
      <c r="BI20" s="637"/>
      <c r="BJ20" s="637"/>
      <c r="BK20" s="637"/>
      <c r="BL20" s="637"/>
      <c r="BM20" s="637"/>
      <c r="BN20" s="638"/>
      <c r="BO20" s="639">
        <v>7.4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32825779</v>
      </c>
      <c r="CS20" s="637"/>
      <c r="CT20" s="637"/>
      <c r="CU20" s="637"/>
      <c r="CV20" s="637"/>
      <c r="CW20" s="637"/>
      <c r="CX20" s="637"/>
      <c r="CY20" s="638"/>
      <c r="CZ20" s="639">
        <v>100</v>
      </c>
      <c r="DA20" s="639"/>
      <c r="DB20" s="639"/>
      <c r="DC20" s="639"/>
      <c r="DD20" s="645">
        <v>3308521</v>
      </c>
      <c r="DE20" s="637"/>
      <c r="DF20" s="637"/>
      <c r="DG20" s="637"/>
      <c r="DH20" s="637"/>
      <c r="DI20" s="637"/>
      <c r="DJ20" s="637"/>
      <c r="DK20" s="637"/>
      <c r="DL20" s="637"/>
      <c r="DM20" s="637"/>
      <c r="DN20" s="637"/>
      <c r="DO20" s="637"/>
      <c r="DP20" s="638"/>
      <c r="DQ20" s="645">
        <v>22325922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1728718</v>
      </c>
      <c r="S21" s="637"/>
      <c r="T21" s="637"/>
      <c r="U21" s="637"/>
      <c r="V21" s="637"/>
      <c r="W21" s="637"/>
      <c r="X21" s="637"/>
      <c r="Y21" s="638"/>
      <c r="Z21" s="639">
        <v>5</v>
      </c>
      <c r="AA21" s="639"/>
      <c r="AB21" s="639"/>
      <c r="AC21" s="639"/>
      <c r="AD21" s="640">
        <v>1616157</v>
      </c>
      <c r="AE21" s="640"/>
      <c r="AF21" s="640"/>
      <c r="AG21" s="640"/>
      <c r="AH21" s="640"/>
      <c r="AI21" s="640"/>
      <c r="AJ21" s="640"/>
      <c r="AK21" s="640"/>
      <c r="AL21" s="641">
        <v>8.3000000000000007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1616157</v>
      </c>
      <c r="S22" s="637"/>
      <c r="T22" s="637"/>
      <c r="U22" s="637"/>
      <c r="V22" s="637"/>
      <c r="W22" s="637"/>
      <c r="X22" s="637"/>
      <c r="Y22" s="638"/>
      <c r="Z22" s="639">
        <v>4.7</v>
      </c>
      <c r="AA22" s="639"/>
      <c r="AB22" s="639"/>
      <c r="AC22" s="639"/>
      <c r="AD22" s="640">
        <v>1616157</v>
      </c>
      <c r="AE22" s="640"/>
      <c r="AF22" s="640"/>
      <c r="AG22" s="640"/>
      <c r="AH22" s="640"/>
      <c r="AI22" s="640"/>
      <c r="AJ22" s="640"/>
      <c r="AK22" s="640"/>
      <c r="AL22" s="641">
        <v>8.3000000000000007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112561</v>
      </c>
      <c r="S23" s="637"/>
      <c r="T23" s="637"/>
      <c r="U23" s="637"/>
      <c r="V23" s="637"/>
      <c r="W23" s="637"/>
      <c r="X23" s="637"/>
      <c r="Y23" s="638"/>
      <c r="Z23" s="639">
        <v>0.3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1133306</v>
      </c>
      <c r="BH23" s="637"/>
      <c r="BI23" s="637"/>
      <c r="BJ23" s="637"/>
      <c r="BK23" s="637"/>
      <c r="BL23" s="637"/>
      <c r="BM23" s="637"/>
      <c r="BN23" s="638"/>
      <c r="BO23" s="639">
        <v>7.4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16864204</v>
      </c>
      <c r="CS24" s="626"/>
      <c r="CT24" s="626"/>
      <c r="CU24" s="626"/>
      <c r="CV24" s="626"/>
      <c r="CW24" s="626"/>
      <c r="CX24" s="626"/>
      <c r="CY24" s="627"/>
      <c r="CZ24" s="630">
        <v>51.4</v>
      </c>
      <c r="DA24" s="631"/>
      <c r="DB24" s="631"/>
      <c r="DC24" s="647"/>
      <c r="DD24" s="671">
        <v>11506271</v>
      </c>
      <c r="DE24" s="626"/>
      <c r="DF24" s="626"/>
      <c r="DG24" s="626"/>
      <c r="DH24" s="626"/>
      <c r="DI24" s="626"/>
      <c r="DJ24" s="626"/>
      <c r="DK24" s="627"/>
      <c r="DL24" s="671">
        <v>10416597</v>
      </c>
      <c r="DM24" s="626"/>
      <c r="DN24" s="626"/>
      <c r="DO24" s="626"/>
      <c r="DP24" s="626"/>
      <c r="DQ24" s="626"/>
      <c r="DR24" s="626"/>
      <c r="DS24" s="626"/>
      <c r="DT24" s="626"/>
      <c r="DU24" s="626"/>
      <c r="DV24" s="627"/>
      <c r="DW24" s="630">
        <v>53.1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20619980</v>
      </c>
      <c r="S25" s="637"/>
      <c r="T25" s="637"/>
      <c r="U25" s="637"/>
      <c r="V25" s="637"/>
      <c r="W25" s="637"/>
      <c r="X25" s="637"/>
      <c r="Y25" s="638"/>
      <c r="Z25" s="639">
        <v>60</v>
      </c>
      <c r="AA25" s="639"/>
      <c r="AB25" s="639"/>
      <c r="AC25" s="639"/>
      <c r="AD25" s="640">
        <v>19374113</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6708714</v>
      </c>
      <c r="CS25" s="668"/>
      <c r="CT25" s="668"/>
      <c r="CU25" s="668"/>
      <c r="CV25" s="668"/>
      <c r="CW25" s="668"/>
      <c r="CX25" s="668"/>
      <c r="CY25" s="669"/>
      <c r="CZ25" s="641">
        <v>20.399999999999999</v>
      </c>
      <c r="DA25" s="666"/>
      <c r="DB25" s="666"/>
      <c r="DC25" s="670"/>
      <c r="DD25" s="645">
        <v>6116456</v>
      </c>
      <c r="DE25" s="668"/>
      <c r="DF25" s="668"/>
      <c r="DG25" s="668"/>
      <c r="DH25" s="668"/>
      <c r="DI25" s="668"/>
      <c r="DJ25" s="668"/>
      <c r="DK25" s="669"/>
      <c r="DL25" s="645">
        <v>6036232</v>
      </c>
      <c r="DM25" s="668"/>
      <c r="DN25" s="668"/>
      <c r="DO25" s="668"/>
      <c r="DP25" s="668"/>
      <c r="DQ25" s="668"/>
      <c r="DR25" s="668"/>
      <c r="DS25" s="668"/>
      <c r="DT25" s="668"/>
      <c r="DU25" s="668"/>
      <c r="DV25" s="669"/>
      <c r="DW25" s="641">
        <v>30.8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8296</v>
      </c>
      <c r="S26" s="637"/>
      <c r="T26" s="637"/>
      <c r="U26" s="637"/>
      <c r="V26" s="637"/>
      <c r="W26" s="637"/>
      <c r="X26" s="637"/>
      <c r="Y26" s="638"/>
      <c r="Z26" s="639">
        <v>0</v>
      </c>
      <c r="AA26" s="639"/>
      <c r="AB26" s="639"/>
      <c r="AC26" s="639"/>
      <c r="AD26" s="640">
        <v>8296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3767843</v>
      </c>
      <c r="CS26" s="637"/>
      <c r="CT26" s="637"/>
      <c r="CU26" s="637"/>
      <c r="CV26" s="637"/>
      <c r="CW26" s="637"/>
      <c r="CX26" s="637"/>
      <c r="CY26" s="638"/>
      <c r="CZ26" s="641">
        <v>11.5</v>
      </c>
      <c r="DA26" s="666"/>
      <c r="DB26" s="666"/>
      <c r="DC26" s="670"/>
      <c r="DD26" s="645">
        <v>3405454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341700</v>
      </c>
      <c r="S27" s="637"/>
      <c r="T27" s="637"/>
      <c r="U27" s="637"/>
      <c r="V27" s="637"/>
      <c r="W27" s="637"/>
      <c r="X27" s="637"/>
      <c r="Y27" s="638"/>
      <c r="Z27" s="639">
        <v>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15417436</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8345133</v>
      </c>
      <c r="CS27" s="668"/>
      <c r="CT27" s="668"/>
      <c r="CU27" s="668"/>
      <c r="CV27" s="668"/>
      <c r="CW27" s="668"/>
      <c r="CX27" s="668"/>
      <c r="CY27" s="669"/>
      <c r="CZ27" s="641">
        <v>25.4</v>
      </c>
      <c r="DA27" s="666"/>
      <c r="DB27" s="666"/>
      <c r="DC27" s="670"/>
      <c r="DD27" s="645">
        <v>3586465</v>
      </c>
      <c r="DE27" s="668"/>
      <c r="DF27" s="668"/>
      <c r="DG27" s="668"/>
      <c r="DH27" s="668"/>
      <c r="DI27" s="668"/>
      <c r="DJ27" s="668"/>
      <c r="DK27" s="669"/>
      <c r="DL27" s="645">
        <v>2577015</v>
      </c>
      <c r="DM27" s="668"/>
      <c r="DN27" s="668"/>
      <c r="DO27" s="668"/>
      <c r="DP27" s="668"/>
      <c r="DQ27" s="668"/>
      <c r="DR27" s="668"/>
      <c r="DS27" s="668"/>
      <c r="DT27" s="668"/>
      <c r="DU27" s="668"/>
      <c r="DV27" s="669"/>
      <c r="DW27" s="641">
        <v>13.1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353547</v>
      </c>
      <c r="S28" s="637"/>
      <c r="T28" s="637"/>
      <c r="U28" s="637"/>
      <c r="V28" s="637"/>
      <c r="W28" s="637"/>
      <c r="X28" s="637"/>
      <c r="Y28" s="638"/>
      <c r="Z28" s="639">
        <v>1</v>
      </c>
      <c r="AA28" s="639"/>
      <c r="AB28" s="639"/>
      <c r="AC28" s="639"/>
      <c r="AD28" s="640">
        <v>67813</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1810357</v>
      </c>
      <c r="CS28" s="637"/>
      <c r="CT28" s="637"/>
      <c r="CU28" s="637"/>
      <c r="CV28" s="637"/>
      <c r="CW28" s="637"/>
      <c r="CX28" s="637"/>
      <c r="CY28" s="638"/>
      <c r="CZ28" s="641">
        <v>5.5</v>
      </c>
      <c r="DA28" s="666"/>
      <c r="DB28" s="666"/>
      <c r="DC28" s="670"/>
      <c r="DD28" s="645">
        <v>1803350</v>
      </c>
      <c r="DE28" s="637"/>
      <c r="DF28" s="637"/>
      <c r="DG28" s="637"/>
      <c r="DH28" s="637"/>
      <c r="DI28" s="637"/>
      <c r="DJ28" s="637"/>
      <c r="DK28" s="638"/>
      <c r="DL28" s="645">
        <v>1803350</v>
      </c>
      <c r="DM28" s="637"/>
      <c r="DN28" s="637"/>
      <c r="DO28" s="637"/>
      <c r="DP28" s="637"/>
      <c r="DQ28" s="637"/>
      <c r="DR28" s="637"/>
      <c r="DS28" s="637"/>
      <c r="DT28" s="637"/>
      <c r="DU28" s="637"/>
      <c r="DV28" s="638"/>
      <c r="DW28" s="641">
        <v>9.1999999999999993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229006</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1810357</v>
      </c>
      <c r="CS29" s="668"/>
      <c r="CT29" s="668"/>
      <c r="CU29" s="668"/>
      <c r="CV29" s="668"/>
      <c r="CW29" s="668"/>
      <c r="CX29" s="668"/>
      <c r="CY29" s="669"/>
      <c r="CZ29" s="641">
        <v>5.5</v>
      </c>
      <c r="DA29" s="666"/>
      <c r="DB29" s="666"/>
      <c r="DC29" s="670"/>
      <c r="DD29" s="645">
        <v>1803350</v>
      </c>
      <c r="DE29" s="668"/>
      <c r="DF29" s="668"/>
      <c r="DG29" s="668"/>
      <c r="DH29" s="668"/>
      <c r="DI29" s="668"/>
      <c r="DJ29" s="668"/>
      <c r="DK29" s="669"/>
      <c r="DL29" s="645">
        <v>1803350</v>
      </c>
      <c r="DM29" s="668"/>
      <c r="DN29" s="668"/>
      <c r="DO29" s="668"/>
      <c r="DP29" s="668"/>
      <c r="DQ29" s="668"/>
      <c r="DR29" s="668"/>
      <c r="DS29" s="668"/>
      <c r="DT29" s="668"/>
      <c r="DU29" s="668"/>
      <c r="DV29" s="669"/>
      <c r="DW29" s="641">
        <v>9.1999999999999993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5328229</v>
      </c>
      <c r="S30" s="637"/>
      <c r="T30" s="637"/>
      <c r="U30" s="637"/>
      <c r="V30" s="637"/>
      <c r="W30" s="637"/>
      <c r="X30" s="637"/>
      <c r="Y30" s="638"/>
      <c r="Z30" s="639">
        <v>15.5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1764650</v>
      </c>
      <c r="CS30" s="637"/>
      <c r="CT30" s="637"/>
      <c r="CU30" s="637"/>
      <c r="CV30" s="637"/>
      <c r="CW30" s="637"/>
      <c r="CX30" s="637"/>
      <c r="CY30" s="638"/>
      <c r="CZ30" s="641">
        <v>5.4</v>
      </c>
      <c r="DA30" s="666"/>
      <c r="DB30" s="666"/>
      <c r="DC30" s="670"/>
      <c r="DD30" s="645">
        <v>1757789</v>
      </c>
      <c r="DE30" s="637"/>
      <c r="DF30" s="637"/>
      <c r="DG30" s="637"/>
      <c r="DH30" s="637"/>
      <c r="DI30" s="637"/>
      <c r="DJ30" s="637"/>
      <c r="DK30" s="638"/>
      <c r="DL30" s="645">
        <v>1757789</v>
      </c>
      <c r="DM30" s="637"/>
      <c r="DN30" s="637"/>
      <c r="DO30" s="637"/>
      <c r="DP30" s="637"/>
      <c r="DQ30" s="637"/>
      <c r="DR30" s="637"/>
      <c r="DS30" s="637"/>
      <c r="DT30" s="637"/>
      <c r="DU30" s="637"/>
      <c r="DV30" s="638"/>
      <c r="DW30" s="641">
        <v>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98.6</v>
      </c>
      <c r="BN31" s="680"/>
      <c r="BO31" s="680"/>
      <c r="BP31" s="680"/>
      <c r="BQ31" s="681"/>
      <c r="BR31" s="692">
        <v>99.4</v>
      </c>
      <c r="BS31" s="680"/>
      <c r="BT31" s="680"/>
      <c r="BU31" s="680"/>
      <c r="BV31" s="680"/>
      <c r="BW31" s="680"/>
      <c r="BX31" s="631">
        <v>98.3</v>
      </c>
      <c r="BY31" s="680"/>
      <c r="BZ31" s="680"/>
      <c r="CA31" s="680"/>
      <c r="CB31" s="681"/>
      <c r="CD31" s="674"/>
      <c r="CE31" s="675"/>
      <c r="CF31" s="633" t="s">
        <v>300</v>
      </c>
      <c r="CG31" s="634"/>
      <c r="CH31" s="634"/>
      <c r="CI31" s="634"/>
      <c r="CJ31" s="634"/>
      <c r="CK31" s="634"/>
      <c r="CL31" s="634"/>
      <c r="CM31" s="634"/>
      <c r="CN31" s="634"/>
      <c r="CO31" s="634"/>
      <c r="CP31" s="634"/>
      <c r="CQ31" s="635"/>
      <c r="CR31" s="636">
        <v>45707</v>
      </c>
      <c r="CS31" s="668"/>
      <c r="CT31" s="668"/>
      <c r="CU31" s="668"/>
      <c r="CV31" s="668"/>
      <c r="CW31" s="668"/>
      <c r="CX31" s="668"/>
      <c r="CY31" s="669"/>
      <c r="CZ31" s="641">
        <v>0.1</v>
      </c>
      <c r="DA31" s="666"/>
      <c r="DB31" s="666"/>
      <c r="DC31" s="670"/>
      <c r="DD31" s="645">
        <v>45561</v>
      </c>
      <c r="DE31" s="668"/>
      <c r="DF31" s="668"/>
      <c r="DG31" s="668"/>
      <c r="DH31" s="668"/>
      <c r="DI31" s="668"/>
      <c r="DJ31" s="668"/>
      <c r="DK31" s="669"/>
      <c r="DL31" s="645">
        <v>45561</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2133153</v>
      </c>
      <c r="S32" s="637"/>
      <c r="T32" s="637"/>
      <c r="U32" s="637"/>
      <c r="V32" s="637"/>
      <c r="W32" s="637"/>
      <c r="X32" s="637"/>
      <c r="Y32" s="638"/>
      <c r="Z32" s="639">
        <v>6.2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97.2</v>
      </c>
      <c r="BN32" s="668"/>
      <c r="BO32" s="668"/>
      <c r="BP32" s="668"/>
      <c r="BQ32" s="691"/>
      <c r="BR32" s="693">
        <v>98.9</v>
      </c>
      <c r="BS32" s="668"/>
      <c r="BT32" s="668"/>
      <c r="BU32" s="668"/>
      <c r="BV32" s="668"/>
      <c r="BW32" s="668"/>
      <c r="BX32" s="642">
        <v>96.8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372629</v>
      </c>
      <c r="S33" s="637"/>
      <c r="T33" s="637"/>
      <c r="U33" s="637"/>
      <c r="V33" s="637"/>
      <c r="W33" s="637"/>
      <c r="X33" s="637"/>
      <c r="Y33" s="638"/>
      <c r="Z33" s="639">
        <v>1.1000000000000001</v>
      </c>
      <c r="AA33" s="639"/>
      <c r="AB33" s="639"/>
      <c r="AC33" s="639"/>
      <c r="AD33" s="640">
        <v>40676</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99.8</v>
      </c>
      <c r="BH33" s="695"/>
      <c r="BI33" s="695"/>
      <c r="BJ33" s="695"/>
      <c r="BK33" s="695"/>
      <c r="BL33" s="695"/>
      <c r="BM33" s="696">
        <v>99.4</v>
      </c>
      <c r="BN33" s="695"/>
      <c r="BO33" s="695"/>
      <c r="BP33" s="695"/>
      <c r="BQ33" s="697"/>
      <c r="BR33" s="694">
        <v>99.6</v>
      </c>
      <c r="BS33" s="695"/>
      <c r="BT33" s="695"/>
      <c r="BU33" s="695"/>
      <c r="BV33" s="695"/>
      <c r="BW33" s="695"/>
      <c r="BX33" s="696">
        <v>99.1</v>
      </c>
      <c r="BY33" s="695"/>
      <c r="BZ33" s="695"/>
      <c r="CA33" s="695"/>
      <c r="CB33" s="697"/>
      <c r="CD33" s="633" t="s">
        <v>307</v>
      </c>
      <c r="CE33" s="634"/>
      <c r="CF33" s="634"/>
      <c r="CG33" s="634"/>
      <c r="CH33" s="634"/>
      <c r="CI33" s="634"/>
      <c r="CJ33" s="634"/>
      <c r="CK33" s="634"/>
      <c r="CL33" s="634"/>
      <c r="CM33" s="634"/>
      <c r="CN33" s="634"/>
      <c r="CO33" s="634"/>
      <c r="CP33" s="634"/>
      <c r="CQ33" s="635"/>
      <c r="CR33" s="636">
        <v>12653054</v>
      </c>
      <c r="CS33" s="668"/>
      <c r="CT33" s="668"/>
      <c r="CU33" s="668"/>
      <c r="CV33" s="668"/>
      <c r="CW33" s="668"/>
      <c r="CX33" s="668"/>
      <c r="CY33" s="669"/>
      <c r="CZ33" s="641">
        <v>38.5</v>
      </c>
      <c r="DA33" s="666"/>
      <c r="DB33" s="666"/>
      <c r="DC33" s="670"/>
      <c r="DD33" s="645">
        <v>9961092</v>
      </c>
      <c r="DE33" s="668"/>
      <c r="DF33" s="668"/>
      <c r="DG33" s="668"/>
      <c r="DH33" s="668"/>
      <c r="DI33" s="668"/>
      <c r="DJ33" s="668"/>
      <c r="DK33" s="669"/>
      <c r="DL33" s="645">
        <v>7480116</v>
      </c>
      <c r="DM33" s="668"/>
      <c r="DN33" s="668"/>
      <c r="DO33" s="668"/>
      <c r="DP33" s="668"/>
      <c r="DQ33" s="668"/>
      <c r="DR33" s="668"/>
      <c r="DS33" s="668"/>
      <c r="DT33" s="668"/>
      <c r="DU33" s="668"/>
      <c r="DV33" s="669"/>
      <c r="DW33" s="641">
        <v>38.200000000000003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231415</v>
      </c>
      <c r="S34" s="637"/>
      <c r="T34" s="637"/>
      <c r="U34" s="637"/>
      <c r="V34" s="637"/>
      <c r="W34" s="637"/>
      <c r="X34" s="637"/>
      <c r="Y34" s="638"/>
      <c r="Z34" s="639">
        <v>0.7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5413304</v>
      </c>
      <c r="CS34" s="637"/>
      <c r="CT34" s="637"/>
      <c r="CU34" s="637"/>
      <c r="CV34" s="637"/>
      <c r="CW34" s="637"/>
      <c r="CX34" s="637"/>
      <c r="CY34" s="638"/>
      <c r="CZ34" s="641">
        <v>16.5</v>
      </c>
      <c r="DA34" s="666"/>
      <c r="DB34" s="666"/>
      <c r="DC34" s="670"/>
      <c r="DD34" s="645">
        <v>3937188</v>
      </c>
      <c r="DE34" s="637"/>
      <c r="DF34" s="637"/>
      <c r="DG34" s="637"/>
      <c r="DH34" s="637"/>
      <c r="DI34" s="637"/>
      <c r="DJ34" s="637"/>
      <c r="DK34" s="638"/>
      <c r="DL34" s="645">
        <v>3279486</v>
      </c>
      <c r="DM34" s="637"/>
      <c r="DN34" s="637"/>
      <c r="DO34" s="637"/>
      <c r="DP34" s="637"/>
      <c r="DQ34" s="637"/>
      <c r="DR34" s="637"/>
      <c r="DS34" s="637"/>
      <c r="DT34" s="637"/>
      <c r="DU34" s="637"/>
      <c r="DV34" s="638"/>
      <c r="DW34" s="641">
        <v>16.7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1026552</v>
      </c>
      <c r="S35" s="637"/>
      <c r="T35" s="637"/>
      <c r="U35" s="637"/>
      <c r="V35" s="637"/>
      <c r="W35" s="637"/>
      <c r="X35" s="637"/>
      <c r="Y35" s="638"/>
      <c r="Z35" s="639">
        <v>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332698</v>
      </c>
      <c r="CS35" s="668"/>
      <c r="CT35" s="668"/>
      <c r="CU35" s="668"/>
      <c r="CV35" s="668"/>
      <c r="CW35" s="668"/>
      <c r="CX35" s="668"/>
      <c r="CY35" s="669"/>
      <c r="CZ35" s="641">
        <v>1</v>
      </c>
      <c r="DA35" s="666"/>
      <c r="DB35" s="666"/>
      <c r="DC35" s="670"/>
      <c r="DD35" s="645">
        <v>312943</v>
      </c>
      <c r="DE35" s="668"/>
      <c r="DF35" s="668"/>
      <c r="DG35" s="668"/>
      <c r="DH35" s="668"/>
      <c r="DI35" s="668"/>
      <c r="DJ35" s="668"/>
      <c r="DK35" s="669"/>
      <c r="DL35" s="645">
        <v>281179</v>
      </c>
      <c r="DM35" s="668"/>
      <c r="DN35" s="668"/>
      <c r="DO35" s="668"/>
      <c r="DP35" s="668"/>
      <c r="DQ35" s="668"/>
      <c r="DR35" s="668"/>
      <c r="DS35" s="668"/>
      <c r="DT35" s="668"/>
      <c r="DU35" s="668"/>
      <c r="DV35" s="669"/>
      <c r="DW35" s="641">
        <v>1.4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558498</v>
      </c>
      <c r="S36" s="637"/>
      <c r="T36" s="637"/>
      <c r="U36" s="637"/>
      <c r="V36" s="637"/>
      <c r="W36" s="637"/>
      <c r="X36" s="637"/>
      <c r="Y36" s="638"/>
      <c r="Z36" s="639">
        <v>1.6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2632853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124129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4317620</v>
      </c>
      <c r="CS36" s="637"/>
      <c r="CT36" s="637"/>
      <c r="CU36" s="637"/>
      <c r="CV36" s="637"/>
      <c r="CW36" s="637"/>
      <c r="CX36" s="637"/>
      <c r="CY36" s="638"/>
      <c r="CZ36" s="641">
        <v>13.2</v>
      </c>
      <c r="DA36" s="666"/>
      <c r="DB36" s="666"/>
      <c r="DC36" s="670"/>
      <c r="DD36" s="645">
        <v>3970914</v>
      </c>
      <c r="DE36" s="637"/>
      <c r="DF36" s="637"/>
      <c r="DG36" s="637"/>
      <c r="DH36" s="637"/>
      <c r="DI36" s="637"/>
      <c r="DJ36" s="637"/>
      <c r="DK36" s="638"/>
      <c r="DL36" s="645">
        <v>2639988</v>
      </c>
      <c r="DM36" s="637"/>
      <c r="DN36" s="637"/>
      <c r="DO36" s="637"/>
      <c r="DP36" s="637"/>
      <c r="DQ36" s="637"/>
      <c r="DR36" s="637"/>
      <c r="DS36" s="637"/>
      <c r="DT36" s="637"/>
      <c r="DU36" s="637"/>
      <c r="DV36" s="638"/>
      <c r="DW36" s="641">
        <v>13.5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1420801</v>
      </c>
      <c r="S37" s="637"/>
      <c r="T37" s="637"/>
      <c r="U37" s="637"/>
      <c r="V37" s="637"/>
      <c r="W37" s="637"/>
      <c r="X37" s="637"/>
      <c r="Y37" s="638"/>
      <c r="Z37" s="639">
        <v>4.0999999999999996</v>
      </c>
      <c r="AA37" s="639"/>
      <c r="AB37" s="639"/>
      <c r="AC37" s="639"/>
      <c r="AD37" s="640">
        <v>44219</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500000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-118699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2539451</v>
      </c>
      <c r="CS37" s="668"/>
      <c r="CT37" s="668"/>
      <c r="CU37" s="668"/>
      <c r="CV37" s="668"/>
      <c r="CW37" s="668"/>
      <c r="CX37" s="668"/>
      <c r="CY37" s="669"/>
      <c r="CZ37" s="641">
        <v>7.7</v>
      </c>
      <c r="DA37" s="666"/>
      <c r="DB37" s="666"/>
      <c r="DC37" s="670"/>
      <c r="DD37" s="645">
        <v>2354131</v>
      </c>
      <c r="DE37" s="668"/>
      <c r="DF37" s="668"/>
      <c r="DG37" s="668"/>
      <c r="DH37" s="668"/>
      <c r="DI37" s="668"/>
      <c r="DJ37" s="668"/>
      <c r="DK37" s="669"/>
      <c r="DL37" s="645">
        <v>1839183</v>
      </c>
      <c r="DM37" s="668"/>
      <c r="DN37" s="668"/>
      <c r="DO37" s="668"/>
      <c r="DP37" s="668"/>
      <c r="DQ37" s="668"/>
      <c r="DR37" s="668"/>
      <c r="DS37" s="668"/>
      <c r="DT37" s="668"/>
      <c r="DU37" s="668"/>
      <c r="DV37" s="669"/>
      <c r="DW37" s="641">
        <v>9.4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1736800</v>
      </c>
      <c r="S38" s="637"/>
      <c r="T38" s="637"/>
      <c r="U38" s="637"/>
      <c r="V38" s="637"/>
      <c r="W38" s="637"/>
      <c r="X38" s="637"/>
      <c r="Y38" s="638"/>
      <c r="Z38" s="639">
        <v>5.0999999999999996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46458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9020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2076442</v>
      </c>
      <c r="CS38" s="637"/>
      <c r="CT38" s="637"/>
      <c r="CU38" s="637"/>
      <c r="CV38" s="637"/>
      <c r="CW38" s="637"/>
      <c r="CX38" s="637"/>
      <c r="CY38" s="638"/>
      <c r="CZ38" s="641">
        <v>6.3</v>
      </c>
      <c r="DA38" s="666"/>
      <c r="DB38" s="666"/>
      <c r="DC38" s="670"/>
      <c r="DD38" s="645">
        <v>1647075</v>
      </c>
      <c r="DE38" s="637"/>
      <c r="DF38" s="637"/>
      <c r="DG38" s="637"/>
      <c r="DH38" s="637"/>
      <c r="DI38" s="637"/>
      <c r="DJ38" s="637"/>
      <c r="DK38" s="638"/>
      <c r="DL38" s="645">
        <v>1279463</v>
      </c>
      <c r="DM38" s="637"/>
      <c r="DN38" s="637"/>
      <c r="DO38" s="637"/>
      <c r="DP38" s="637"/>
      <c r="DQ38" s="637"/>
      <c r="DR38" s="637"/>
      <c r="DS38" s="637"/>
      <c r="DT38" s="637"/>
      <c r="DU38" s="637"/>
      <c r="DV38" s="638"/>
      <c r="DW38" s="641">
        <v>6.5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10647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13276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401990</v>
      </c>
      <c r="CS39" s="668"/>
      <c r="CT39" s="668"/>
      <c r="CU39" s="668"/>
      <c r="CV39" s="668"/>
      <c r="CW39" s="668"/>
      <c r="CX39" s="668"/>
      <c r="CY39" s="669"/>
      <c r="CZ39" s="641">
        <v>1.2</v>
      </c>
      <c r="DA39" s="666"/>
      <c r="DB39" s="666"/>
      <c r="DC39" s="670"/>
      <c r="DD39" s="645">
        <v>92972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66000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9953</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111000</v>
      </c>
      <c r="CS40" s="637"/>
      <c r="CT40" s="637"/>
      <c r="CU40" s="637"/>
      <c r="CV40" s="637"/>
      <c r="CW40" s="637"/>
      <c r="CX40" s="637"/>
      <c r="CY40" s="638"/>
      <c r="CZ40" s="641">
        <v>0.3</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34360606</v>
      </c>
      <c r="S41" s="709"/>
      <c r="T41" s="709"/>
      <c r="U41" s="709"/>
      <c r="V41" s="709"/>
      <c r="W41" s="709"/>
      <c r="X41" s="709"/>
      <c r="Y41" s="713"/>
      <c r="Z41" s="714">
        <v>100</v>
      </c>
      <c r="AA41" s="714"/>
      <c r="AB41" s="714"/>
      <c r="AC41" s="714"/>
      <c r="AD41" s="715">
        <v>19535117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824544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1241251</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351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3308521</v>
      </c>
      <c r="CS42" s="668"/>
      <c r="CT42" s="668"/>
      <c r="CU42" s="668"/>
      <c r="CV42" s="668"/>
      <c r="CW42" s="668"/>
      <c r="CX42" s="668"/>
      <c r="CY42" s="669"/>
      <c r="CZ42" s="641">
        <v>10.1</v>
      </c>
      <c r="DA42" s="666"/>
      <c r="DB42" s="666"/>
      <c r="DC42" s="670"/>
      <c r="DD42" s="645">
        <v>858559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171523</v>
      </c>
      <c r="CS43" s="668"/>
      <c r="CT43" s="668"/>
      <c r="CU43" s="668"/>
      <c r="CV43" s="668"/>
      <c r="CW43" s="668"/>
      <c r="CX43" s="668"/>
      <c r="CY43" s="669"/>
      <c r="CZ43" s="641">
        <v>0.5</v>
      </c>
      <c r="DA43" s="666"/>
      <c r="DB43" s="666"/>
      <c r="DC43" s="670"/>
      <c r="DD43" s="645">
        <v>171115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3308521</v>
      </c>
      <c r="CS44" s="637"/>
      <c r="CT44" s="637"/>
      <c r="CU44" s="637"/>
      <c r="CV44" s="637"/>
      <c r="CW44" s="637"/>
      <c r="CX44" s="637"/>
      <c r="CY44" s="638"/>
      <c r="CZ44" s="641">
        <v>10.1</v>
      </c>
      <c r="DA44" s="642"/>
      <c r="DB44" s="642"/>
      <c r="DC44" s="648"/>
      <c r="DD44" s="645">
        <v>858559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1076707</v>
      </c>
      <c r="CS45" s="668"/>
      <c r="CT45" s="668"/>
      <c r="CU45" s="668"/>
      <c r="CV45" s="668"/>
      <c r="CW45" s="668"/>
      <c r="CX45" s="668"/>
      <c r="CY45" s="669"/>
      <c r="CZ45" s="641">
        <v>3.3</v>
      </c>
      <c r="DA45" s="666"/>
      <c r="DB45" s="666"/>
      <c r="DC45" s="670"/>
      <c r="DD45" s="645">
        <v>28017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2180664</v>
      </c>
      <c r="CS46" s="637"/>
      <c r="CT46" s="637"/>
      <c r="CU46" s="637"/>
      <c r="CV46" s="637"/>
      <c r="CW46" s="637"/>
      <c r="CX46" s="637"/>
      <c r="CY46" s="638"/>
      <c r="CZ46" s="641">
        <v>6.6</v>
      </c>
      <c r="DA46" s="642"/>
      <c r="DB46" s="642"/>
      <c r="DC46" s="648"/>
      <c r="DD46" s="645">
        <v>818565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32825779</v>
      </c>
      <c r="CS49" s="695"/>
      <c r="CT49" s="695"/>
      <c r="CU49" s="695"/>
      <c r="CV49" s="695"/>
      <c r="CW49" s="695"/>
      <c r="CX49" s="695"/>
      <c r="CY49" s="724"/>
      <c r="CZ49" s="716">
        <v>100</v>
      </c>
      <c r="DA49" s="725"/>
      <c r="DB49" s="725"/>
      <c r="DC49" s="726"/>
      <c r="DD49" s="727">
        <v>22325922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2qnJWBpogaCSlzSpOp6Pjn0ehnBE6r5OAucn4q4K/myViOTFfzatixVcwaqR5LQYgT5GalmZlva7gFcQgVaUXA==" saltValue="Gmztse5vQ+p9ib9QQHP8j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34393</v>
      </c>
      <c r="R7" s="766"/>
      <c r="S7" s="766"/>
      <c r="T7" s="766"/>
      <c r="U7" s="766"/>
      <c r="V7" s="766">
        <v>32858</v>
      </c>
      <c r="W7" s="766"/>
      <c r="X7" s="766"/>
      <c r="Y7" s="766"/>
      <c r="Z7" s="766"/>
      <c r="AA7" s="766">
        <v>1535</v>
      </c>
      <c r="AB7" s="766"/>
      <c r="AC7" s="766"/>
      <c r="AD7" s="766"/>
      <c r="AE7" s="767"/>
      <c r="AF7" s="768">
        <v>1455</v>
      </c>
      <c r="AG7" s="769"/>
      <c r="AH7" s="769"/>
      <c r="AI7" s="769"/>
      <c r="AJ7" s="770"/>
      <c r="AK7" s="771">
        <v>1027</v>
      </c>
      <c r="AL7" s="772"/>
      <c r="AM7" s="772"/>
      <c r="AN7" s="772"/>
      <c r="AO7" s="772"/>
      <c r="AP7" s="772">
        <v>14728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34361</v>
      </c>
      <c r="R23" s="806"/>
      <c r="S23" s="806"/>
      <c r="T23" s="806"/>
      <c r="U23" s="806"/>
      <c r="V23" s="806">
        <v>32826</v>
      </c>
      <c r="W23" s="806"/>
      <c r="X23" s="806"/>
      <c r="Y23" s="806"/>
      <c r="Z23" s="806"/>
      <c r="AA23" s="806">
        <v>1535</v>
      </c>
      <c r="AB23" s="806"/>
      <c r="AC23" s="806"/>
      <c r="AD23" s="806"/>
      <c r="AE23" s="807"/>
      <c r="AF23" s="808">
        <v>1455</v>
      </c>
      <c r="AG23" s="806"/>
      <c r="AH23" s="806"/>
      <c r="AI23" s="806"/>
      <c r="AJ23" s="809"/>
      <c r="AK23" s="810"/>
      <c r="AL23" s="811"/>
      <c r="AM23" s="811"/>
      <c r="AN23" s="811"/>
      <c r="AO23" s="811"/>
      <c r="AP23" s="806">
        <v>14728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7235</v>
      </c>
      <c r="R28" s="836"/>
      <c r="S28" s="836"/>
      <c r="T28" s="836"/>
      <c r="U28" s="836"/>
      <c r="V28" s="836">
        <v>7111</v>
      </c>
      <c r="W28" s="836"/>
      <c r="X28" s="836"/>
      <c r="Y28" s="836"/>
      <c r="Z28" s="836"/>
      <c r="AA28" s="836">
        <v>124</v>
      </c>
      <c r="AB28" s="836"/>
      <c r="AC28" s="836"/>
      <c r="AD28" s="836"/>
      <c r="AE28" s="837"/>
      <c r="AF28" s="838">
        <v>124</v>
      </c>
      <c r="AG28" s="836"/>
      <c r="AH28" s="836"/>
      <c r="AI28" s="836"/>
      <c r="AJ28" s="839"/>
      <c r="AK28" s="840">
        <v>825</v>
      </c>
      <c r="AL28" s="841"/>
      <c r="AM28" s="841"/>
      <c r="AN28" s="841"/>
      <c r="AO28" s="841"/>
      <c r="AP28" s="841" t="s">
        <v>543</v>
      </c>
      <c r="AQ28" s="841"/>
      <c r="AR28" s="841"/>
      <c r="AS28" s="841"/>
      <c r="AT28" s="841"/>
      <c r="AU28" s="841" t="s">
        <v>555</v>
      </c>
      <c r="AV28" s="841"/>
      <c r="AW28" s="841"/>
      <c r="AX28" s="841"/>
      <c r="AY28" s="841"/>
      <c r="AZ28" s="842" t="s">
        <v>543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1699</v>
      </c>
      <c r="R29" s="797"/>
      <c r="S29" s="797"/>
      <c r="T29" s="797"/>
      <c r="U29" s="797"/>
      <c r="V29" s="797">
        <v>1695</v>
      </c>
      <c r="W29" s="797"/>
      <c r="X29" s="797"/>
      <c r="Y29" s="797"/>
      <c r="Z29" s="797"/>
      <c r="AA29" s="797">
        <v>4</v>
      </c>
      <c r="AB29" s="797"/>
      <c r="AC29" s="797"/>
      <c r="AD29" s="797"/>
      <c r="AE29" s="798"/>
      <c r="AF29" s="799">
        <v>4</v>
      </c>
      <c r="AG29" s="800"/>
      <c r="AH29" s="800"/>
      <c r="AI29" s="800"/>
      <c r="AJ29" s="801"/>
      <c r="AK29" s="847">
        <v>262</v>
      </c>
      <c r="AL29" s="843"/>
      <c r="AM29" s="843"/>
      <c r="AN29" s="843"/>
      <c r="AO29" s="843"/>
      <c r="AP29" s="843" t="s">
        <v>543</v>
      </c>
      <c r="AQ29" s="843"/>
      <c r="AR29" s="843"/>
      <c r="AS29" s="843"/>
      <c r="AT29" s="843"/>
      <c r="AU29" s="843" t="s">
        <v>555</v>
      </c>
      <c r="AV29" s="843"/>
      <c r="AW29" s="843"/>
      <c r="AX29" s="843"/>
      <c r="AY29" s="843"/>
      <c r="AZ29" s="844" t="s">
        <v>543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1258</v>
      </c>
      <c r="R30" s="797"/>
      <c r="S30" s="797"/>
      <c r="T30" s="797"/>
      <c r="U30" s="797"/>
      <c r="V30" s="797">
        <v>1127</v>
      </c>
      <c r="W30" s="797"/>
      <c r="X30" s="797"/>
      <c r="Y30" s="797"/>
      <c r="Z30" s="797"/>
      <c r="AA30" s="797">
        <v>131</v>
      </c>
      <c r="AB30" s="797"/>
      <c r="AC30" s="797"/>
      <c r="AD30" s="797"/>
      <c r="AE30" s="798"/>
      <c r="AF30" s="799">
        <v>291</v>
      </c>
      <c r="AG30" s="800"/>
      <c r="AH30" s="800"/>
      <c r="AI30" s="800"/>
      <c r="AJ30" s="801"/>
      <c r="AK30" s="847">
        <v>10</v>
      </c>
      <c r="AL30" s="843"/>
      <c r="AM30" s="843"/>
      <c r="AN30" s="843"/>
      <c r="AO30" s="843"/>
      <c r="AP30" s="843">
        <v>1824</v>
      </c>
      <c r="AQ30" s="843"/>
      <c r="AR30" s="843"/>
      <c r="AS30" s="843"/>
      <c r="AT30" s="843"/>
      <c r="AU30" s="843">
        <v>18</v>
      </c>
      <c r="AV30" s="843"/>
      <c r="AW30" s="843"/>
      <c r="AX30" s="843"/>
      <c r="AY30" s="843"/>
      <c r="AZ30" s="844" t="s">
        <v>543</v>
      </c>
      <c r="BA30" s="844"/>
      <c r="BB30" s="844"/>
      <c r="BC30" s="844"/>
      <c r="BD30" s="844"/>
      <c r="BE30" s="845" t="s">
        <v>391</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2064</v>
      </c>
      <c r="R31" s="797"/>
      <c r="S31" s="797"/>
      <c r="T31" s="797"/>
      <c r="U31" s="797"/>
      <c r="V31" s="797">
        <v>1958</v>
      </c>
      <c r="W31" s="797"/>
      <c r="X31" s="797"/>
      <c r="Y31" s="797"/>
      <c r="Z31" s="797"/>
      <c r="AA31" s="797">
        <v>106</v>
      </c>
      <c r="AB31" s="797"/>
      <c r="AC31" s="797"/>
      <c r="AD31" s="797"/>
      <c r="AE31" s="798"/>
      <c r="AF31" s="799">
        <v>2018</v>
      </c>
      <c r="AG31" s="800"/>
      <c r="AH31" s="800"/>
      <c r="AI31" s="800"/>
      <c r="AJ31" s="801"/>
      <c r="AK31" s="847">
        <v>500</v>
      </c>
      <c r="AL31" s="843"/>
      <c r="AM31" s="843"/>
      <c r="AN31" s="843"/>
      <c r="AO31" s="843"/>
      <c r="AP31" s="843">
        <v>5498</v>
      </c>
      <c r="AQ31" s="843"/>
      <c r="AR31" s="843"/>
      <c r="AS31" s="843"/>
      <c r="AT31" s="843"/>
      <c r="AU31" s="843">
        <v>3953</v>
      </c>
      <c r="AV31" s="843"/>
      <c r="AW31" s="843"/>
      <c r="AX31" s="843"/>
      <c r="AY31" s="843"/>
      <c r="AZ31" s="844" t="s">
        <v>543</v>
      </c>
      <c r="BA31" s="844"/>
      <c r="BB31" s="844"/>
      <c r="BC31" s="844"/>
      <c r="BD31" s="844"/>
      <c r="BE31" s="845" t="s">
        <v>391</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2437</v>
      </c>
      <c r="AG63" s="857"/>
      <c r="AH63" s="857"/>
      <c r="AI63" s="857"/>
      <c r="AJ63" s="858"/>
      <c r="AK63" s="859"/>
      <c r="AL63" s="854"/>
      <c r="AM63" s="854"/>
      <c r="AN63" s="854"/>
      <c r="AO63" s="854"/>
      <c r="AP63" s="857">
        <v>7322</v>
      </c>
      <c r="AQ63" s="857"/>
      <c r="AR63" s="857"/>
      <c r="AS63" s="857"/>
      <c r="AT63" s="857"/>
      <c r="AU63" s="857">
        <v>3971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544</v>
      </c>
      <c r="C68" s="883"/>
      <c r="D68" s="883"/>
      <c r="E68" s="883"/>
      <c r="F68" s="883"/>
      <c r="G68" s="883"/>
      <c r="H68" s="883"/>
      <c r="I68" s="883"/>
      <c r="J68" s="883"/>
      <c r="K68" s="883"/>
      <c r="L68" s="883"/>
      <c r="M68" s="883"/>
      <c r="N68" s="883"/>
      <c r="O68" s="883"/>
      <c r="P68" s="884"/>
      <c r="Q68" s="885">
        <v>6765</v>
      </c>
      <c r="R68" s="879"/>
      <c r="S68" s="879"/>
      <c r="T68" s="879"/>
      <c r="U68" s="879"/>
      <c r="V68" s="879">
        <v>6485</v>
      </c>
      <c r="W68" s="879"/>
      <c r="X68" s="879"/>
      <c r="Y68" s="879"/>
      <c r="Z68" s="879"/>
      <c r="AA68" s="879">
        <v>280</v>
      </c>
      <c r="AB68" s="879"/>
      <c r="AC68" s="879"/>
      <c r="AD68" s="879"/>
      <c r="AE68" s="879"/>
      <c r="AF68" s="879">
        <v>280</v>
      </c>
      <c r="AG68" s="879"/>
      <c r="AH68" s="879"/>
      <c r="AI68" s="879"/>
      <c r="AJ68" s="879"/>
      <c r="AK68" s="879" t="s">
        <v>555</v>
      </c>
      <c r="AL68" s="879"/>
      <c r="AM68" s="879"/>
      <c r="AN68" s="879"/>
      <c r="AO68" s="879"/>
      <c r="AP68" s="879">
        <v>10365</v>
      </c>
      <c r="AQ68" s="879"/>
      <c r="AR68" s="879"/>
      <c r="AS68" s="879"/>
      <c r="AT68" s="879"/>
      <c r="AU68" s="879">
        <v>4397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545</v>
      </c>
      <c r="C69" s="887"/>
      <c r="D69" s="887"/>
      <c r="E69" s="887"/>
      <c r="F69" s="887"/>
      <c r="G69" s="887"/>
      <c r="H69" s="887"/>
      <c r="I69" s="887"/>
      <c r="J69" s="887"/>
      <c r="K69" s="887"/>
      <c r="L69" s="887"/>
      <c r="M69" s="887"/>
      <c r="N69" s="887"/>
      <c r="O69" s="887"/>
      <c r="P69" s="888"/>
      <c r="Q69" s="889">
        <v>15304</v>
      </c>
      <c r="R69" s="843"/>
      <c r="S69" s="843"/>
      <c r="T69" s="843"/>
      <c r="U69" s="843"/>
      <c r="V69" s="843">
        <v>15758</v>
      </c>
      <c r="W69" s="843"/>
      <c r="X69" s="843"/>
      <c r="Y69" s="843"/>
      <c r="Z69" s="843"/>
      <c r="AA69" s="843">
        <v>-454</v>
      </c>
      <c r="AB69" s="843"/>
      <c r="AC69" s="843"/>
      <c r="AD69" s="843"/>
      <c r="AE69" s="843"/>
      <c r="AF69" s="843">
        <v>5730</v>
      </c>
      <c r="AG69" s="843"/>
      <c r="AH69" s="843"/>
      <c r="AI69" s="843"/>
      <c r="AJ69" s="843"/>
      <c r="AK69" s="843">
        <v>2000</v>
      </c>
      <c r="AL69" s="843"/>
      <c r="AM69" s="843"/>
      <c r="AN69" s="843"/>
      <c r="AO69" s="843"/>
      <c r="AP69" s="843">
        <v>12708</v>
      </c>
      <c r="AQ69" s="843"/>
      <c r="AR69" s="843"/>
      <c r="AS69" s="843"/>
      <c r="AT69" s="843"/>
      <c r="AU69" s="843">
        <v>4854</v>
      </c>
      <c r="AV69" s="843"/>
      <c r="AW69" s="843"/>
      <c r="AX69" s="843"/>
      <c r="AY69" s="843"/>
      <c r="AZ69" s="845" t="s">
        <v>556</v>
      </c>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546</v>
      </c>
      <c r="C70" s="887"/>
      <c r="D70" s="887"/>
      <c r="E70" s="887"/>
      <c r="F70" s="887"/>
      <c r="G70" s="887"/>
      <c r="H70" s="887"/>
      <c r="I70" s="887"/>
      <c r="J70" s="887"/>
      <c r="K70" s="887"/>
      <c r="L70" s="887"/>
      <c r="M70" s="887"/>
      <c r="N70" s="887"/>
      <c r="O70" s="887"/>
      <c r="P70" s="888"/>
      <c r="Q70" s="889">
        <v>4432</v>
      </c>
      <c r="R70" s="843"/>
      <c r="S70" s="843"/>
      <c r="T70" s="843"/>
      <c r="U70" s="843"/>
      <c r="V70" s="843">
        <v>4403</v>
      </c>
      <c r="W70" s="843"/>
      <c r="X70" s="843"/>
      <c r="Y70" s="843"/>
      <c r="Z70" s="843"/>
      <c r="AA70" s="843">
        <v>29</v>
      </c>
      <c r="AB70" s="843"/>
      <c r="AC70" s="843"/>
      <c r="AD70" s="843"/>
      <c r="AE70" s="843"/>
      <c r="AF70" s="843">
        <v>29</v>
      </c>
      <c r="AG70" s="843"/>
      <c r="AH70" s="843"/>
      <c r="AI70" s="843"/>
      <c r="AJ70" s="843"/>
      <c r="AK70" s="843">
        <v>240</v>
      </c>
      <c r="AL70" s="843"/>
      <c r="AM70" s="843"/>
      <c r="AN70" s="843"/>
      <c r="AO70" s="843"/>
      <c r="AP70" s="843" t="s">
        <v>543</v>
      </c>
      <c r="AQ70" s="843"/>
      <c r="AR70" s="843"/>
      <c r="AS70" s="843"/>
      <c r="AT70" s="843"/>
      <c r="AU70" s="843" t="s">
        <v>543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547</v>
      </c>
      <c r="C71" s="887"/>
      <c r="D71" s="887"/>
      <c r="E71" s="887"/>
      <c r="F71" s="887"/>
      <c r="G71" s="887"/>
      <c r="H71" s="887"/>
      <c r="I71" s="887"/>
      <c r="J71" s="887"/>
      <c r="K71" s="887"/>
      <c r="L71" s="887"/>
      <c r="M71" s="887"/>
      <c r="N71" s="887"/>
      <c r="O71" s="887"/>
      <c r="P71" s="888"/>
      <c r="Q71" s="889">
        <v>26915</v>
      </c>
      <c r="R71" s="843"/>
      <c r="S71" s="843"/>
      <c r="T71" s="843"/>
      <c r="U71" s="843"/>
      <c r="V71" s="843">
        <v>26366</v>
      </c>
      <c r="W71" s="843"/>
      <c r="X71" s="843"/>
      <c r="Y71" s="843"/>
      <c r="Z71" s="843"/>
      <c r="AA71" s="843">
        <v>549</v>
      </c>
      <c r="AB71" s="843"/>
      <c r="AC71" s="843"/>
      <c r="AD71" s="843"/>
      <c r="AE71" s="843"/>
      <c r="AF71" s="843">
        <v>549</v>
      </c>
      <c r="AG71" s="843"/>
      <c r="AH71" s="843"/>
      <c r="AI71" s="843"/>
      <c r="AJ71" s="843"/>
      <c r="AK71" s="843">
        <v>3916</v>
      </c>
      <c r="AL71" s="843"/>
      <c r="AM71" s="843"/>
      <c r="AN71" s="843"/>
      <c r="AO71" s="843"/>
      <c r="AP71" s="843" t="s">
        <v>543</v>
      </c>
      <c r="AQ71" s="843"/>
      <c r="AR71" s="843"/>
      <c r="AS71" s="843"/>
      <c r="AT71" s="843"/>
      <c r="AU71" s="843" t="s">
        <v>543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548</v>
      </c>
      <c r="C72" s="887"/>
      <c r="D72" s="887"/>
      <c r="E72" s="887"/>
      <c r="F72" s="887"/>
      <c r="G72" s="887"/>
      <c r="H72" s="887"/>
      <c r="I72" s="887"/>
      <c r="J72" s="887"/>
      <c r="K72" s="887"/>
      <c r="L72" s="887"/>
      <c r="M72" s="887"/>
      <c r="N72" s="887"/>
      <c r="O72" s="887"/>
      <c r="P72" s="888"/>
      <c r="Q72" s="889">
        <v>2653</v>
      </c>
      <c r="R72" s="843"/>
      <c r="S72" s="843"/>
      <c r="T72" s="843"/>
      <c r="U72" s="843"/>
      <c r="V72" s="843">
        <v>2392</v>
      </c>
      <c r="W72" s="843"/>
      <c r="X72" s="843"/>
      <c r="Y72" s="843"/>
      <c r="Z72" s="843"/>
      <c r="AA72" s="843">
        <v>261</v>
      </c>
      <c r="AB72" s="843"/>
      <c r="AC72" s="843"/>
      <c r="AD72" s="843"/>
      <c r="AE72" s="843"/>
      <c r="AF72" s="843">
        <v>261</v>
      </c>
      <c r="AG72" s="843"/>
      <c r="AH72" s="843"/>
      <c r="AI72" s="843"/>
      <c r="AJ72" s="843"/>
      <c r="AK72" s="843" t="s">
        <v>543</v>
      </c>
      <c r="AL72" s="843"/>
      <c r="AM72" s="843"/>
      <c r="AN72" s="843"/>
      <c r="AO72" s="843"/>
      <c r="AP72" s="843" t="s">
        <v>543</v>
      </c>
      <c r="AQ72" s="843"/>
      <c r="AR72" s="843"/>
      <c r="AS72" s="843"/>
      <c r="AT72" s="843"/>
      <c r="AU72" s="843" t="s">
        <v>543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549</v>
      </c>
      <c r="C73" s="887"/>
      <c r="D73" s="887"/>
      <c r="E73" s="887"/>
      <c r="F73" s="887"/>
      <c r="G73" s="887"/>
      <c r="H73" s="887"/>
      <c r="I73" s="887"/>
      <c r="J73" s="887"/>
      <c r="K73" s="887"/>
      <c r="L73" s="887"/>
      <c r="M73" s="887"/>
      <c r="N73" s="887"/>
      <c r="O73" s="887"/>
      <c r="P73" s="888"/>
      <c r="Q73" s="889">
        <v>1047955</v>
      </c>
      <c r="R73" s="843"/>
      <c r="S73" s="843"/>
      <c r="T73" s="843"/>
      <c r="U73" s="843"/>
      <c r="V73" s="843">
        <v>1016638</v>
      </c>
      <c r="W73" s="843"/>
      <c r="X73" s="843"/>
      <c r="Y73" s="843"/>
      <c r="Z73" s="843"/>
      <c r="AA73" s="843">
        <v>31318</v>
      </c>
      <c r="AB73" s="843"/>
      <c r="AC73" s="843"/>
      <c r="AD73" s="843"/>
      <c r="AE73" s="843"/>
      <c r="AF73" s="843">
        <v>31318</v>
      </c>
      <c r="AG73" s="843"/>
      <c r="AH73" s="843"/>
      <c r="AI73" s="843"/>
      <c r="AJ73" s="843"/>
      <c r="AK73" s="843">
        <v>1</v>
      </c>
      <c r="AL73" s="843"/>
      <c r="AM73" s="843"/>
      <c r="AN73" s="843"/>
      <c r="AO73" s="843"/>
      <c r="AP73" s="843" t="s">
        <v>543</v>
      </c>
      <c r="AQ73" s="843"/>
      <c r="AR73" s="843"/>
      <c r="AS73" s="843"/>
      <c r="AT73" s="843"/>
      <c r="AU73" s="843" t="s">
        <v>543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38167</v>
      </c>
      <c r="AG88" s="857"/>
      <c r="AH88" s="857"/>
      <c r="AI88" s="857"/>
      <c r="AJ88" s="857"/>
      <c r="AK88" s="854"/>
      <c r="AL88" s="854"/>
      <c r="AM88" s="854"/>
      <c r="AN88" s="854"/>
      <c r="AO88" s="854"/>
      <c r="AP88" s="857">
        <v>23037</v>
      </c>
      <c r="AQ88" s="857"/>
      <c r="AR88" s="857"/>
      <c r="AS88" s="857"/>
      <c r="AT88" s="857"/>
      <c r="AU88" s="857">
        <v>9251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1880096</v>
      </c>
      <c r="AB110" s="913"/>
      <c r="AC110" s="913"/>
      <c r="AD110" s="913"/>
      <c r="AE110" s="914"/>
      <c r="AF110" s="915">
        <v>1911469</v>
      </c>
      <c r="AG110" s="913"/>
      <c r="AH110" s="913"/>
      <c r="AI110" s="913"/>
      <c r="AJ110" s="914"/>
      <c r="AK110" s="915">
        <v>1856815</v>
      </c>
      <c r="AL110" s="913"/>
      <c r="AM110" s="913"/>
      <c r="AN110" s="913"/>
      <c r="AO110" s="914"/>
      <c r="AP110" s="916">
        <v>10.6</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15827534</v>
      </c>
      <c r="BR110" s="944"/>
      <c r="BS110" s="944"/>
      <c r="BT110" s="944"/>
      <c r="BU110" s="944"/>
      <c r="BV110" s="944">
        <v>14790949</v>
      </c>
      <c r="BW110" s="944"/>
      <c r="BX110" s="944"/>
      <c r="BY110" s="944"/>
      <c r="BZ110" s="944"/>
      <c r="CA110" s="944">
        <v>14727504</v>
      </c>
      <c r="CB110" s="944"/>
      <c r="CC110" s="944"/>
      <c r="CD110" s="944"/>
      <c r="CE110" s="944"/>
      <c r="CF110" s="957">
        <v>84</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3804206</v>
      </c>
      <c r="BR112" s="939"/>
      <c r="BS112" s="939"/>
      <c r="BT112" s="939"/>
      <c r="BU112" s="939"/>
      <c r="BV112" s="939">
        <v>3798229</v>
      </c>
      <c r="BW112" s="939"/>
      <c r="BX112" s="939"/>
      <c r="BY112" s="939"/>
      <c r="BZ112" s="939"/>
      <c r="CA112" s="939">
        <v>3970959</v>
      </c>
      <c r="CB112" s="939"/>
      <c r="CC112" s="939"/>
      <c r="CD112" s="939"/>
      <c r="CE112" s="939"/>
      <c r="CF112" s="933">
        <v>22.6</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335686</v>
      </c>
      <c r="AB113" s="951"/>
      <c r="AC113" s="951"/>
      <c r="AD113" s="951"/>
      <c r="AE113" s="952"/>
      <c r="AF113" s="953">
        <v>311628</v>
      </c>
      <c r="AG113" s="951"/>
      <c r="AH113" s="951"/>
      <c r="AI113" s="951"/>
      <c r="AJ113" s="952"/>
      <c r="AK113" s="953">
        <v>302179</v>
      </c>
      <c r="AL113" s="951"/>
      <c r="AM113" s="951"/>
      <c r="AN113" s="951"/>
      <c r="AO113" s="952"/>
      <c r="AP113" s="954">
        <v>1.7</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6372242</v>
      </c>
      <c r="BR113" s="939"/>
      <c r="BS113" s="939"/>
      <c r="BT113" s="939"/>
      <c r="BU113" s="939"/>
      <c r="BV113" s="939">
        <v>8723502</v>
      </c>
      <c r="BW113" s="939"/>
      <c r="BX113" s="939"/>
      <c r="BY113" s="939"/>
      <c r="BZ113" s="939"/>
      <c r="CA113" s="939">
        <v>9251393</v>
      </c>
      <c r="CB113" s="939"/>
      <c r="CC113" s="939"/>
      <c r="CD113" s="939"/>
      <c r="CE113" s="939"/>
      <c r="CF113" s="933">
        <v>52.7</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159013</v>
      </c>
      <c r="AB114" s="972"/>
      <c r="AC114" s="972"/>
      <c r="AD114" s="972"/>
      <c r="AE114" s="973"/>
      <c r="AF114" s="974">
        <v>224597</v>
      </c>
      <c r="AG114" s="972"/>
      <c r="AH114" s="972"/>
      <c r="AI114" s="972"/>
      <c r="AJ114" s="973"/>
      <c r="AK114" s="974">
        <v>219746</v>
      </c>
      <c r="AL114" s="972"/>
      <c r="AM114" s="972"/>
      <c r="AN114" s="972"/>
      <c r="AO114" s="973"/>
      <c r="AP114" s="975">
        <v>1.3</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3221999</v>
      </c>
      <c r="BR114" s="939"/>
      <c r="BS114" s="939"/>
      <c r="BT114" s="939"/>
      <c r="BU114" s="939"/>
      <c r="BV114" s="939">
        <v>3398914</v>
      </c>
      <c r="BW114" s="939"/>
      <c r="BX114" s="939"/>
      <c r="BY114" s="939"/>
      <c r="BZ114" s="939"/>
      <c r="CA114" s="939">
        <v>3442836</v>
      </c>
      <c r="CB114" s="939"/>
      <c r="CC114" s="939"/>
      <c r="CD114" s="939"/>
      <c r="CE114" s="939"/>
      <c r="CF114" s="933">
        <v>19.600000000000001</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2374795</v>
      </c>
      <c r="AB117" s="992"/>
      <c r="AC117" s="992"/>
      <c r="AD117" s="992"/>
      <c r="AE117" s="993"/>
      <c r="AF117" s="994">
        <v>2447694</v>
      </c>
      <c r="AG117" s="992"/>
      <c r="AH117" s="992"/>
      <c r="AI117" s="992"/>
      <c r="AJ117" s="993"/>
      <c r="AK117" s="994">
        <v>2378740</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29225981</v>
      </c>
      <c r="BR119" s="1013"/>
      <c r="BS119" s="1013"/>
      <c r="BT119" s="1013"/>
      <c r="BU119" s="1013"/>
      <c r="BV119" s="1013">
        <v>30711594</v>
      </c>
      <c r="BW119" s="1013"/>
      <c r="BX119" s="1013"/>
      <c r="BY119" s="1013"/>
      <c r="BZ119" s="1013"/>
      <c r="CA119" s="1013">
        <v>31392692</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7822823</v>
      </c>
      <c r="BR120" s="944"/>
      <c r="BS120" s="944"/>
      <c r="BT120" s="944"/>
      <c r="BU120" s="944"/>
      <c r="BV120" s="944">
        <v>7568596</v>
      </c>
      <c r="BW120" s="944"/>
      <c r="BX120" s="944"/>
      <c r="BY120" s="944"/>
      <c r="BZ120" s="944"/>
      <c r="CA120" s="944">
        <v>7687562</v>
      </c>
      <c r="CB120" s="944"/>
      <c r="CC120" s="944"/>
      <c r="CD120" s="944"/>
      <c r="CE120" s="944"/>
      <c r="CF120" s="957">
        <v>43.8</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3777705</v>
      </c>
      <c r="DH120" s="944"/>
      <c r="DI120" s="944"/>
      <c r="DJ120" s="944"/>
      <c r="DK120" s="944"/>
      <c r="DL120" s="944">
        <v>3772134</v>
      </c>
      <c r="DM120" s="944"/>
      <c r="DN120" s="944"/>
      <c r="DO120" s="944"/>
      <c r="DP120" s="944"/>
      <c r="DQ120" s="944">
        <v>3952720</v>
      </c>
      <c r="DR120" s="944"/>
      <c r="DS120" s="944"/>
      <c r="DT120" s="944"/>
      <c r="DU120" s="944"/>
      <c r="DV120" s="945">
        <v>22.5</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4220778</v>
      </c>
      <c r="BR121" s="939"/>
      <c r="BS121" s="939"/>
      <c r="BT121" s="939"/>
      <c r="BU121" s="939"/>
      <c r="BV121" s="939">
        <v>4226825</v>
      </c>
      <c r="BW121" s="939"/>
      <c r="BX121" s="939"/>
      <c r="BY121" s="939"/>
      <c r="BZ121" s="939"/>
      <c r="CA121" s="939">
        <v>4850985</v>
      </c>
      <c r="CB121" s="939"/>
      <c r="CC121" s="939"/>
      <c r="CD121" s="939"/>
      <c r="CE121" s="939"/>
      <c r="CF121" s="933">
        <v>27.7</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v>26501</v>
      </c>
      <c r="DH121" s="939"/>
      <c r="DI121" s="939"/>
      <c r="DJ121" s="939"/>
      <c r="DK121" s="939"/>
      <c r="DL121" s="939">
        <v>26095</v>
      </c>
      <c r="DM121" s="939"/>
      <c r="DN121" s="939"/>
      <c r="DO121" s="939"/>
      <c r="DP121" s="939"/>
      <c r="DQ121" s="939">
        <v>18239</v>
      </c>
      <c r="DR121" s="939"/>
      <c r="DS121" s="939"/>
      <c r="DT121" s="939"/>
      <c r="DU121" s="939"/>
      <c r="DV121" s="940">
        <v>0.1</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15107555</v>
      </c>
      <c r="BR122" s="1013"/>
      <c r="BS122" s="1013"/>
      <c r="BT122" s="1013"/>
      <c r="BU122" s="1013"/>
      <c r="BV122" s="1013">
        <v>15618504</v>
      </c>
      <c r="BW122" s="1013"/>
      <c r="BX122" s="1013"/>
      <c r="BY122" s="1013"/>
      <c r="BZ122" s="1013"/>
      <c r="CA122" s="1013">
        <v>15344851</v>
      </c>
      <c r="CB122" s="1013"/>
      <c r="CC122" s="1013"/>
      <c r="CD122" s="1013"/>
      <c r="CE122" s="1013"/>
      <c r="CF122" s="1030">
        <v>87.5</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27151156</v>
      </c>
      <c r="BR123" s="1077"/>
      <c r="BS123" s="1077"/>
      <c r="BT123" s="1077"/>
      <c r="BU123" s="1077"/>
      <c r="BV123" s="1077">
        <v>27413925</v>
      </c>
      <c r="BW123" s="1077"/>
      <c r="BX123" s="1077"/>
      <c r="BY123" s="1077"/>
      <c r="BZ123" s="1077"/>
      <c r="CA123" s="1077">
        <v>27883398</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12.4</v>
      </c>
      <c r="BR124" s="1040"/>
      <c r="BS124" s="1040"/>
      <c r="BT124" s="1040"/>
      <c r="BU124" s="1040"/>
      <c r="BV124" s="1040">
        <v>19.3</v>
      </c>
      <c r="BW124" s="1040"/>
      <c r="BX124" s="1040"/>
      <c r="BY124" s="1040"/>
      <c r="BZ124" s="1040"/>
      <c r="CA124" s="1040">
        <v>20</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514770</v>
      </c>
      <c r="AB128" s="1059"/>
      <c r="AC128" s="1059"/>
      <c r="AD128" s="1059"/>
      <c r="AE128" s="1060"/>
      <c r="AF128" s="1061">
        <v>493692</v>
      </c>
      <c r="AG128" s="1059"/>
      <c r="AH128" s="1059"/>
      <c r="AI128" s="1059"/>
      <c r="AJ128" s="1060"/>
      <c r="AK128" s="1061">
        <v>457682</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12.55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18102425</v>
      </c>
      <c r="AB129" s="972"/>
      <c r="AC129" s="972"/>
      <c r="AD129" s="972"/>
      <c r="AE129" s="973"/>
      <c r="AF129" s="974">
        <v>18381714</v>
      </c>
      <c r="AG129" s="972"/>
      <c r="AH129" s="972"/>
      <c r="AI129" s="972"/>
      <c r="AJ129" s="973"/>
      <c r="AK129" s="974">
        <v>18809133</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17.55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1385746</v>
      </c>
      <c r="AB130" s="972"/>
      <c r="AC130" s="972"/>
      <c r="AD130" s="972"/>
      <c r="AE130" s="973"/>
      <c r="AF130" s="974">
        <v>1352440</v>
      </c>
      <c r="AG130" s="972"/>
      <c r="AH130" s="972"/>
      <c r="AI130" s="972"/>
      <c r="AJ130" s="973"/>
      <c r="AK130" s="974">
        <v>1266044</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3.3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16716679</v>
      </c>
      <c r="AB131" s="999"/>
      <c r="AC131" s="999"/>
      <c r="AD131" s="999"/>
      <c r="AE131" s="1000"/>
      <c r="AF131" s="998">
        <v>17029274</v>
      </c>
      <c r="AG131" s="999"/>
      <c r="AH131" s="999"/>
      <c r="AI131" s="999"/>
      <c r="AJ131" s="1000"/>
      <c r="AK131" s="998">
        <v>17543089</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20</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2.8371604189999999</v>
      </c>
      <c r="AB132" s="1110"/>
      <c r="AC132" s="1110"/>
      <c r="AD132" s="1110"/>
      <c r="AE132" s="1111"/>
      <c r="AF132" s="1112">
        <v>3.532517006</v>
      </c>
      <c r="AG132" s="1110"/>
      <c r="AH132" s="1110"/>
      <c r="AI132" s="1110"/>
      <c r="AJ132" s="1111"/>
      <c r="AK132" s="1112">
        <v>3.7337438120000002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2.1</v>
      </c>
      <c r="AB133" s="1093"/>
      <c r="AC133" s="1093"/>
      <c r="AD133" s="1093"/>
      <c r="AE133" s="1094"/>
      <c r="AF133" s="1092">
        <v>2.9</v>
      </c>
      <c r="AG133" s="1093"/>
      <c r="AH133" s="1093"/>
      <c r="AI133" s="1093"/>
      <c r="AJ133" s="1094"/>
      <c r="AK133" s="1092">
        <v>3.3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NxvJg0e5icsFtZoL9GBhjV2clp74drrybXbdeGZ1u7rgCwq/wlE+PKjWax8Fa1mE8yOE/DCUjbzZkRsGe5Mw==" saltValue="A03Y3ArDcTdTxIDLRO44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aF3twi3RJ/eRZmicb1GgbA7GZjiLtPtzgWfk1xkp1UUbxZX2JVLhIubc1wGSqwnA92Lk2HFBbD9C+b6aT7D8Q==" saltValue="Uh1+xdv/3sM2DnebYQSi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E0NkaDp41MvFa2QFT9YmxTHQeKbGuJw/fA7XWzN5Y1QxYuZ/VrmX62CBJ1zy3C4mJvmTanVb1FBDKAq6mx77w==" saltValue="m/bzMRfsGYPI2qnQzrHd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2" x14ac:dyDescent="0.2">
      <c r="A8" s="247"/>
      <c r="AK8" s="256"/>
      <c r="AL8" s="257"/>
      <c r="AM8" s="257"/>
      <c r="AN8" s="258"/>
      <c r="AO8" s="1128"/>
      <c r="AP8" s="259" t="s">
        <v>478</v>
      </c>
      <c r="AQ8" s="260" t="s">
        <v>479</v>
      </c>
      <c r="AR8" s="261" t="s">
        <v>480</v>
      </c>
    </row>
    <row r="9" spans="1:46" ht="13.2" x14ac:dyDescent="0.2">
      <c r="A9" s="247"/>
      <c r="AK9" s="1129" t="s">
        <v>481</v>
      </c>
      <c r="AL9" s="1130"/>
      <c r="AM9" s="1130"/>
      <c r="AN9" s="1131"/>
      <c r="AO9" s="262">
        <v>6708714</v>
      </c>
      <c r="AP9" s="262">
        <v>80811</v>
      </c>
      <c r="AQ9" s="263">
        <v>80646</v>
      </c>
      <c r="AR9" s="264">
        <v>0.2</v>
      </c>
    </row>
    <row r="10" spans="1:46" ht="13.5" customHeight="1" x14ac:dyDescent="0.2">
      <c r="A10" s="247"/>
      <c r="AK10" s="1129" t="s">
        <v>482</v>
      </c>
      <c r="AL10" s="1130"/>
      <c r="AM10" s="1130"/>
      <c r="AN10" s="1131"/>
      <c r="AO10" s="265">
        <v>199107</v>
      </c>
      <c r="AP10" s="265">
        <v>2398</v>
      </c>
      <c r="AQ10" s="266">
        <v>6637</v>
      </c>
      <c r="AR10" s="267">
        <v>-63.9</v>
      </c>
    </row>
    <row r="11" spans="1:46" ht="13.5" customHeight="1" x14ac:dyDescent="0.2">
      <c r="A11" s="247"/>
      <c r="AK11" s="1129" t="s">
        <v>483</v>
      </c>
      <c r="AL11" s="1130"/>
      <c r="AM11" s="1130"/>
      <c r="AN11" s="1131"/>
      <c r="AO11" s="265">
        <v>16124</v>
      </c>
      <c r="AP11" s="265">
        <v>194</v>
      </c>
      <c r="AQ11" s="266">
        <v>1119</v>
      </c>
      <c r="AR11" s="267">
        <v>-82.7</v>
      </c>
    </row>
    <row r="12" spans="1:46" ht="13.5" customHeight="1" x14ac:dyDescent="0.2">
      <c r="A12" s="247"/>
      <c r="AK12" s="1129" t="s">
        <v>484</v>
      </c>
      <c r="AL12" s="1130"/>
      <c r="AM12" s="1130"/>
      <c r="AN12" s="1131"/>
      <c r="AO12" s="265" t="s">
        <v>485</v>
      </c>
      <c r="AP12" s="265" t="s">
        <v>485</v>
      </c>
      <c r="AQ12" s="266">
        <v>8</v>
      </c>
      <c r="AR12" s="267" t="s">
        <v>485</v>
      </c>
    </row>
    <row r="13" spans="1:46" ht="13.5" customHeight="1" x14ac:dyDescent="0.2">
      <c r="A13" s="247"/>
      <c r="AK13" s="1129" t="s">
        <v>486</v>
      </c>
      <c r="AL13" s="1130"/>
      <c r="AM13" s="1130"/>
      <c r="AN13" s="1131"/>
      <c r="AO13" s="265">
        <v>151580</v>
      </c>
      <c r="AP13" s="265">
        <v>1826</v>
      </c>
      <c r="AQ13" s="266">
        <v>2502</v>
      </c>
      <c r="AR13" s="267">
        <v>-27</v>
      </c>
    </row>
    <row r="14" spans="1:46" ht="13.5" customHeight="1" x14ac:dyDescent="0.2">
      <c r="A14" s="247"/>
      <c r="AK14" s="1129" t="s">
        <v>487</v>
      </c>
      <c r="AL14" s="1130"/>
      <c r="AM14" s="1130"/>
      <c r="AN14" s="1131"/>
      <c r="AO14" s="265">
        <v>171523</v>
      </c>
      <c r="AP14" s="265">
        <v>2066</v>
      </c>
      <c r="AQ14" s="266">
        <v>1863</v>
      </c>
      <c r="AR14" s="267">
        <v>10.9</v>
      </c>
    </row>
    <row r="15" spans="1:46" ht="13.5" customHeight="1" x14ac:dyDescent="0.2">
      <c r="A15" s="247"/>
      <c r="AK15" s="1132" t="s">
        <v>488</v>
      </c>
      <c r="AL15" s="1133"/>
      <c r="AM15" s="1133"/>
      <c r="AN15" s="1134"/>
      <c r="AO15" s="265">
        <v>-342383</v>
      </c>
      <c r="AP15" s="265">
        <v>-4124</v>
      </c>
      <c r="AQ15" s="266">
        <v>-4800</v>
      </c>
      <c r="AR15" s="267">
        <v>-14.1</v>
      </c>
    </row>
    <row r="16" spans="1:46" ht="13.2" x14ac:dyDescent="0.2">
      <c r="A16" s="247"/>
      <c r="AK16" s="1132" t="s">
        <v>177</v>
      </c>
      <c r="AL16" s="1133"/>
      <c r="AM16" s="1133"/>
      <c r="AN16" s="1134"/>
      <c r="AO16" s="265">
        <v>6904665</v>
      </c>
      <c r="AP16" s="265">
        <v>83172</v>
      </c>
      <c r="AQ16" s="266">
        <v>87975</v>
      </c>
      <c r="AR16" s="267">
        <v>-5.5</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5" t="s">
        <v>493</v>
      </c>
      <c r="AL21" s="1136"/>
      <c r="AM21" s="1136"/>
      <c r="AN21" s="1137"/>
      <c r="AO21" s="277">
        <v>7.89</v>
      </c>
      <c r="AP21" s="278">
        <v>7.71</v>
      </c>
      <c r="AQ21" s="279">
        <v>0.18</v>
      </c>
      <c r="AS21" s="280"/>
      <c r="AT21" s="276"/>
    </row>
    <row r="22" spans="1:46" s="248" customFormat="1" ht="13.2" x14ac:dyDescent="0.2">
      <c r="A22" s="276"/>
      <c r="AK22" s="1135" t="s">
        <v>494</v>
      </c>
      <c r="AL22" s="1136"/>
      <c r="AM22" s="1136"/>
      <c r="AN22" s="1137"/>
      <c r="AO22" s="281">
        <v>100.1</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2"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1856815</v>
      </c>
      <c r="AP32" s="291">
        <v>22367</v>
      </c>
      <c r="AQ32" s="292">
        <v>41451</v>
      </c>
      <c r="AR32" s="293">
        <v>-46</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v>35</v>
      </c>
      <c r="AR34" s="293" t="s">
        <v>485</v>
      </c>
    </row>
    <row r="35" spans="1:46" ht="27" customHeight="1" x14ac:dyDescent="0.2">
      <c r="A35" s="247"/>
      <c r="AK35" s="1143" t="s">
        <v>501</v>
      </c>
      <c r="AL35" s="1144"/>
      <c r="AM35" s="1144"/>
      <c r="AN35" s="1145"/>
      <c r="AO35" s="291">
        <v>302179</v>
      </c>
      <c r="AP35" s="291">
        <v>3640</v>
      </c>
      <c r="AQ35" s="292">
        <v>11775</v>
      </c>
      <c r="AR35" s="293">
        <v>-69.099999999999994</v>
      </c>
    </row>
    <row r="36" spans="1:46" ht="27" customHeight="1" x14ac:dyDescent="0.2">
      <c r="A36" s="247"/>
      <c r="AK36" s="1143" t="s">
        <v>502</v>
      </c>
      <c r="AL36" s="1144"/>
      <c r="AM36" s="1144"/>
      <c r="AN36" s="1145"/>
      <c r="AO36" s="291">
        <v>219746</v>
      </c>
      <c r="AP36" s="291">
        <v>2647</v>
      </c>
      <c r="AQ36" s="292">
        <v>2188</v>
      </c>
      <c r="AR36" s="293">
        <v>21</v>
      </c>
    </row>
    <row r="37" spans="1:46" ht="13.5" customHeight="1" x14ac:dyDescent="0.2">
      <c r="A37" s="247"/>
      <c r="AK37" s="1143" t="s">
        <v>503</v>
      </c>
      <c r="AL37" s="1144"/>
      <c r="AM37" s="1144"/>
      <c r="AN37" s="1145"/>
      <c r="AO37" s="291" t="s">
        <v>485</v>
      </c>
      <c r="AP37" s="291" t="s">
        <v>485</v>
      </c>
      <c r="AQ37" s="292">
        <v>531</v>
      </c>
      <c r="AR37" s="293" t="s">
        <v>485</v>
      </c>
    </row>
    <row r="38" spans="1:46" ht="27" customHeight="1" x14ac:dyDescent="0.2">
      <c r="A38" s="247"/>
      <c r="AK38" s="1146" t="s">
        <v>504</v>
      </c>
      <c r="AL38" s="1147"/>
      <c r="AM38" s="1147"/>
      <c r="AN38" s="1148"/>
      <c r="AO38" s="294" t="s">
        <v>485</v>
      </c>
      <c r="AP38" s="294" t="s">
        <v>485</v>
      </c>
      <c r="AQ38" s="295">
        <v>1</v>
      </c>
      <c r="AR38" s="283" t="s">
        <v>485</v>
      </c>
      <c r="AS38" s="290"/>
    </row>
    <row r="39" spans="1:46" ht="13.2" x14ac:dyDescent="0.2">
      <c r="A39" s="247"/>
      <c r="AK39" s="1146" t="s">
        <v>505</v>
      </c>
      <c r="AL39" s="1147"/>
      <c r="AM39" s="1147"/>
      <c r="AN39" s="1148"/>
      <c r="AO39" s="291">
        <v>-457682</v>
      </c>
      <c r="AP39" s="291">
        <v>-5513</v>
      </c>
      <c r="AQ39" s="292">
        <v>-5414</v>
      </c>
      <c r="AR39" s="293">
        <v>1.8</v>
      </c>
      <c r="AS39" s="290"/>
    </row>
    <row r="40" spans="1:46" ht="27" customHeight="1" x14ac:dyDescent="0.2">
      <c r="A40" s="247"/>
      <c r="AK40" s="1143" t="s">
        <v>506</v>
      </c>
      <c r="AL40" s="1144"/>
      <c r="AM40" s="1144"/>
      <c r="AN40" s="1145"/>
      <c r="AO40" s="291">
        <v>-1266044</v>
      </c>
      <c r="AP40" s="291">
        <v>-15250</v>
      </c>
      <c r="AQ40" s="292">
        <v>-35360</v>
      </c>
      <c r="AR40" s="293">
        <v>-56.9</v>
      </c>
      <c r="AS40" s="290"/>
    </row>
    <row r="41" spans="1:46" ht="13.2" x14ac:dyDescent="0.2">
      <c r="A41" s="247"/>
      <c r="AK41" s="1149" t="s">
        <v>287</v>
      </c>
      <c r="AL41" s="1150"/>
      <c r="AM41" s="1150"/>
      <c r="AN41" s="1151"/>
      <c r="AO41" s="291">
        <v>655014</v>
      </c>
      <c r="AP41" s="291">
        <v>7890</v>
      </c>
      <c r="AQ41" s="292">
        <v>15207</v>
      </c>
      <c r="AR41" s="293">
        <v>-48.1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2" x14ac:dyDescent="0.2">
      <c r="A50" s="247"/>
      <c r="AK50" s="305"/>
      <c r="AL50" s="306"/>
      <c r="AM50" s="1139"/>
      <c r="AN50" s="307" t="s">
        <v>510</v>
      </c>
      <c r="AO50" s="308" t="s">
        <v>511</v>
      </c>
      <c r="AP50" s="309" t="s">
        <v>512</v>
      </c>
      <c r="AQ50" s="310" t="s">
        <v>513</v>
      </c>
      <c r="AR50" s="311" t="s">
        <v>514</v>
      </c>
    </row>
    <row r="51" spans="1:44" ht="13.2" x14ac:dyDescent="0.2">
      <c r="A51" s="247"/>
      <c r="AK51" s="303" t="s">
        <v>515</v>
      </c>
      <c r="AL51" s="304"/>
      <c r="AM51" s="312">
        <v>2438431</v>
      </c>
      <c r="AN51" s="313">
        <v>28586</v>
      </c>
      <c r="AO51" s="314">
        <v>-10.1</v>
      </c>
      <c r="AP51" s="315">
        <v>63812</v>
      </c>
      <c r="AQ51" s="316">
        <v>2.2999999999999998</v>
      </c>
      <c r="AR51" s="317">
        <v>-12.4</v>
      </c>
    </row>
    <row r="52" spans="1:44" ht="13.2" x14ac:dyDescent="0.2">
      <c r="A52" s="247"/>
      <c r="AK52" s="318"/>
      <c r="AL52" s="319" t="s">
        <v>516</v>
      </c>
      <c r="AM52" s="320">
        <v>1782074</v>
      </c>
      <c r="AN52" s="321">
        <v>20891</v>
      </c>
      <c r="AO52" s="322">
        <v>-6.1</v>
      </c>
      <c r="AP52" s="323">
        <v>33848</v>
      </c>
      <c r="AQ52" s="324">
        <v>-4.2</v>
      </c>
      <c r="AR52" s="325">
        <v>-1.9</v>
      </c>
    </row>
    <row r="53" spans="1:44" ht="13.2" x14ac:dyDescent="0.2">
      <c r="A53" s="247"/>
      <c r="AK53" s="303" t="s">
        <v>517</v>
      </c>
      <c r="AL53" s="304"/>
      <c r="AM53" s="312">
        <v>2251740</v>
      </c>
      <c r="AN53" s="313">
        <v>26579</v>
      </c>
      <c r="AO53" s="314">
        <v>-7</v>
      </c>
      <c r="AP53" s="315">
        <v>54225</v>
      </c>
      <c r="AQ53" s="316">
        <v>-15</v>
      </c>
      <c r="AR53" s="317">
        <v>8</v>
      </c>
    </row>
    <row r="54" spans="1:44" ht="13.2" x14ac:dyDescent="0.2">
      <c r="A54" s="247"/>
      <c r="AK54" s="318"/>
      <c r="AL54" s="319" t="s">
        <v>516</v>
      </c>
      <c r="AM54" s="320">
        <v>1502815</v>
      </c>
      <c r="AN54" s="321">
        <v>17739</v>
      </c>
      <c r="AO54" s="322">
        <v>-15.1</v>
      </c>
      <c r="AP54" s="323">
        <v>27337</v>
      </c>
      <c r="AQ54" s="324">
        <v>-19.2</v>
      </c>
      <c r="AR54" s="325">
        <v>4.0999999999999996</v>
      </c>
    </row>
    <row r="55" spans="1:44" ht="13.2" x14ac:dyDescent="0.2">
      <c r="A55" s="247"/>
      <c r="AK55" s="303" t="s">
        <v>518</v>
      </c>
      <c r="AL55" s="304"/>
      <c r="AM55" s="312">
        <v>1916639</v>
      </c>
      <c r="AN55" s="313">
        <v>22817</v>
      </c>
      <c r="AO55" s="314">
        <v>-14.2</v>
      </c>
      <c r="AP55" s="315">
        <v>54016</v>
      </c>
      <c r="AQ55" s="316">
        <v>-0.4</v>
      </c>
      <c r="AR55" s="317">
        <v>-13.8</v>
      </c>
    </row>
    <row r="56" spans="1:44" ht="13.2" x14ac:dyDescent="0.2">
      <c r="A56" s="247"/>
      <c r="AK56" s="318"/>
      <c r="AL56" s="319" t="s">
        <v>516</v>
      </c>
      <c r="AM56" s="320">
        <v>1311457</v>
      </c>
      <c r="AN56" s="321">
        <v>15612</v>
      </c>
      <c r="AO56" s="322">
        <v>-12</v>
      </c>
      <c r="AP56" s="323">
        <v>28078</v>
      </c>
      <c r="AQ56" s="324">
        <v>2.7</v>
      </c>
      <c r="AR56" s="325">
        <v>-14.7</v>
      </c>
    </row>
    <row r="57" spans="1:44" ht="13.2" x14ac:dyDescent="0.2">
      <c r="A57" s="247"/>
      <c r="AK57" s="303" t="s">
        <v>519</v>
      </c>
      <c r="AL57" s="304"/>
      <c r="AM57" s="312">
        <v>1960848</v>
      </c>
      <c r="AN57" s="313">
        <v>23452</v>
      </c>
      <c r="AO57" s="314">
        <v>2.8</v>
      </c>
      <c r="AP57" s="315">
        <v>52786</v>
      </c>
      <c r="AQ57" s="316">
        <v>-2.2999999999999998</v>
      </c>
      <c r="AR57" s="317">
        <v>5.0999999999999996</v>
      </c>
    </row>
    <row r="58" spans="1:44" ht="13.2" x14ac:dyDescent="0.2">
      <c r="A58" s="247"/>
      <c r="AK58" s="318"/>
      <c r="AL58" s="319" t="s">
        <v>516</v>
      </c>
      <c r="AM58" s="320">
        <v>1770055</v>
      </c>
      <c r="AN58" s="321">
        <v>21170</v>
      </c>
      <c r="AO58" s="322">
        <v>35.6</v>
      </c>
      <c r="AP58" s="323">
        <v>28742</v>
      </c>
      <c r="AQ58" s="324">
        <v>2.4</v>
      </c>
      <c r="AR58" s="325">
        <v>33.200000000000003</v>
      </c>
    </row>
    <row r="59" spans="1:44" ht="13.2" x14ac:dyDescent="0.2">
      <c r="A59" s="247"/>
      <c r="AK59" s="303" t="s">
        <v>520</v>
      </c>
      <c r="AL59" s="304"/>
      <c r="AM59" s="312">
        <v>3308521</v>
      </c>
      <c r="AN59" s="313">
        <v>39854</v>
      </c>
      <c r="AO59" s="314">
        <v>69.900000000000006</v>
      </c>
      <c r="AP59" s="315">
        <v>58465</v>
      </c>
      <c r="AQ59" s="316">
        <v>10.8</v>
      </c>
      <c r="AR59" s="317">
        <v>59.1</v>
      </c>
    </row>
    <row r="60" spans="1:44" ht="13.2" x14ac:dyDescent="0.2">
      <c r="A60" s="247"/>
      <c r="AK60" s="318"/>
      <c r="AL60" s="319" t="s">
        <v>516</v>
      </c>
      <c r="AM60" s="320">
        <v>2180664</v>
      </c>
      <c r="AN60" s="321">
        <v>26268</v>
      </c>
      <c r="AO60" s="322">
        <v>24.1</v>
      </c>
      <c r="AP60" s="323">
        <v>34452</v>
      </c>
      <c r="AQ60" s="324">
        <v>19.899999999999999</v>
      </c>
      <c r="AR60" s="325">
        <v>4.2</v>
      </c>
    </row>
    <row r="61" spans="1:44" ht="13.2" x14ac:dyDescent="0.2">
      <c r="A61" s="247"/>
      <c r="AK61" s="303" t="s">
        <v>521</v>
      </c>
      <c r="AL61" s="326"/>
      <c r="AM61" s="312">
        <v>2375236</v>
      </c>
      <c r="AN61" s="313">
        <v>28258</v>
      </c>
      <c r="AO61" s="314">
        <v>8.3000000000000007</v>
      </c>
      <c r="AP61" s="315">
        <v>56661</v>
      </c>
      <c r="AQ61" s="327">
        <v>-0.9</v>
      </c>
      <c r="AR61" s="317">
        <v>9.1999999999999993</v>
      </c>
    </row>
    <row r="62" spans="1:44" ht="13.2" x14ac:dyDescent="0.2">
      <c r="A62" s="247"/>
      <c r="AK62" s="318"/>
      <c r="AL62" s="319" t="s">
        <v>516</v>
      </c>
      <c r="AM62" s="320">
        <v>1709413</v>
      </c>
      <c r="AN62" s="321">
        <v>20336</v>
      </c>
      <c r="AO62" s="322">
        <v>5.3</v>
      </c>
      <c r="AP62" s="323">
        <v>30491</v>
      </c>
      <c r="AQ62" s="324">
        <v>0.3</v>
      </c>
      <c r="AR62" s="325">
        <v>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xRGO9xUiLbxz+8E3NhWabhWHwhNFBkq59YMK5uBceJkGiGHEvZhazNIstLglxI2aWVnl35d0yfK4ne6yQP1VA==" saltValue="cOArZ8r9+0Gq/BQxctFrU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lxURwSa8VLq1vAOyy9jPLTp1G34H7LPBoWoc5zCkOdIYjgOJsgMBafRscYEbWIKrYDuXhBB0lJuLVClZduT9ug==" saltValue="SECUy3Qv4LD1amDi4WgE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OKvYgsBBP+NPSgU7QxU4B5hpM12EETFJWs+ac3N868RaE7oLYDjlsZ/dNyAZrw2Zp99lFKwX9sRC/bgDAMcNkQ==" saltValue="E2bzGrXZS1KD9PvBad4QQ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14.24</v>
      </c>
      <c r="G47" s="12">
        <v>15.87</v>
      </c>
      <c r="H47" s="12">
        <v>20.7</v>
      </c>
      <c r="I47" s="12">
        <v>20.420000000000002</v>
      </c>
      <c r="J47" s="13">
        <v>19.440000000000001</v>
      </c>
    </row>
    <row r="48" spans="2:10" ht="57.75" customHeight="1" x14ac:dyDescent="0.2">
      <c r="B48" s="14"/>
      <c r="C48" s="1154" t="s">
        <v>4</v>
      </c>
      <c r="D48" s="1154"/>
      <c r="E48" s="1155"/>
      <c r="F48" s="15">
        <v>8.19</v>
      </c>
      <c r="G48" s="16">
        <v>10.54</v>
      </c>
      <c r="H48" s="16">
        <v>8.51</v>
      </c>
      <c r="I48" s="16">
        <v>6.74</v>
      </c>
      <c r="J48" s="17">
        <v>7.74</v>
      </c>
    </row>
    <row r="49" spans="2:10" ht="57.75" customHeight="1" thickBot="1" x14ac:dyDescent="0.25">
      <c r="B49" s="18"/>
      <c r="C49" s="1156" t="s">
        <v>5</v>
      </c>
      <c r="D49" s="1156"/>
      <c r="E49" s="1157"/>
      <c r="F49" s="19">
        <v>0.47</v>
      </c>
      <c r="G49" s="20">
        <v>1.01</v>
      </c>
      <c r="H49" s="20" t="s">
        <v>528</v>
      </c>
      <c r="I49" s="20" t="s">
        <v>529</v>
      </c>
      <c r="J49" s="21" t="s">
        <v>530</v>
      </c>
    </row>
    <row r="50" spans="2:10" ht="13.2" x14ac:dyDescent="0.2"/>
  </sheetData>
  <sheetProtection algorithmName="SHA-512" hashValue="sPfhoQAcIgezvU4n/Lg+FvnGST44b8WD3T5RilYXBRCr724LcwIXov1wJr5Xv+Q9Iw1Q4F2sX/8ucLxEoVAcYQ==" saltValue="KW54k68ko9bE4Yr/qTfh3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531</v>
      </c>
      <c r="D34" s="1162"/>
      <c r="E34" s="1163"/>
      <c r="F34" s="32">
        <v>8.9499999999999993</v>
      </c>
      <c r="G34" s="33">
        <v>9.75</v>
      </c>
      <c r="H34" s="33">
        <v>10.88</v>
      </c>
      <c r="I34" s="33">
        <v>11.06</v>
      </c>
      <c r="J34" s="34">
        <v>10.72</v>
      </c>
      <c r="K34" s="22"/>
      <c r="L34" s="22"/>
      <c r="M34" s="22"/>
      <c r="N34" s="22"/>
      <c r="O34" s="22"/>
      <c r="P34" s="22"/>
    </row>
    <row r="35" spans="1:16" ht="39" customHeight="1" x14ac:dyDescent="0.2">
      <c r="A35" s="22"/>
      <c r="B35" s="35"/>
      <c r="C35" s="1158" t="s">
        <v>532</v>
      </c>
      <c r="D35" s="1158"/>
      <c r="E35" s="1159"/>
      <c r="F35" s="36">
        <v>8.19</v>
      </c>
      <c r="G35" s="37">
        <v>10.54</v>
      </c>
      <c r="H35" s="37">
        <v>8.51</v>
      </c>
      <c r="I35" s="37">
        <v>6.74</v>
      </c>
      <c r="J35" s="38">
        <v>7.73</v>
      </c>
      <c r="K35" s="22"/>
      <c r="L35" s="22"/>
      <c r="M35" s="22"/>
      <c r="N35" s="22"/>
      <c r="O35" s="22"/>
      <c r="P35" s="22"/>
    </row>
    <row r="36" spans="1:16" ht="39" customHeight="1" x14ac:dyDescent="0.2">
      <c r="A36" s="22"/>
      <c r="B36" s="35"/>
      <c r="C36" s="1158" t="s">
        <v>533</v>
      </c>
      <c r="D36" s="1158"/>
      <c r="E36" s="1159"/>
      <c r="F36" s="36">
        <v>2.36</v>
      </c>
      <c r="G36" s="37">
        <v>2.77</v>
      </c>
      <c r="H36" s="37">
        <v>2.9</v>
      </c>
      <c r="I36" s="37">
        <v>2.2000000000000002</v>
      </c>
      <c r="J36" s="38">
        <v>1.54</v>
      </c>
      <c r="K36" s="22"/>
      <c r="L36" s="22"/>
      <c r="M36" s="22"/>
      <c r="N36" s="22"/>
      <c r="O36" s="22"/>
      <c r="P36" s="22"/>
    </row>
    <row r="37" spans="1:16" ht="39" customHeight="1" x14ac:dyDescent="0.2">
      <c r="A37" s="22"/>
      <c r="B37" s="35"/>
      <c r="C37" s="1158" t="s">
        <v>534</v>
      </c>
      <c r="D37" s="1158"/>
      <c r="E37" s="1159"/>
      <c r="F37" s="36">
        <v>0.89</v>
      </c>
      <c r="G37" s="37">
        <v>0.64</v>
      </c>
      <c r="H37" s="37">
        <v>0.5</v>
      </c>
      <c r="I37" s="37">
        <v>0.45</v>
      </c>
      <c r="J37" s="38">
        <v>0.65</v>
      </c>
      <c r="K37" s="22"/>
      <c r="L37" s="22"/>
      <c r="M37" s="22"/>
      <c r="N37" s="22"/>
      <c r="O37" s="22"/>
      <c r="P37" s="22"/>
    </row>
    <row r="38" spans="1:16" ht="39" customHeight="1" x14ac:dyDescent="0.2">
      <c r="A38" s="22"/>
      <c r="B38" s="35"/>
      <c r="C38" s="1158" t="s">
        <v>535</v>
      </c>
      <c r="D38" s="1158"/>
      <c r="E38" s="1159"/>
      <c r="F38" s="36">
        <v>0.01</v>
      </c>
      <c r="G38" s="37">
        <v>0.01</v>
      </c>
      <c r="H38" s="37">
        <v>0.06</v>
      </c>
      <c r="I38" s="37">
        <v>0.06</v>
      </c>
      <c r="J38" s="38">
        <v>0.02</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21JgpdOduhi0Z2n7wPVnte2cPWQzAov0/aj+XnpyxH3XV+NahIpzKtii8ZKhfjC/0HNQorwLaGaNBaO1dBxRA==" saltValue="NLcL/btoZvSrxsK6PNZ+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1590</v>
      </c>
      <c r="L45" s="58">
        <v>1742</v>
      </c>
      <c r="M45" s="58">
        <v>1880</v>
      </c>
      <c r="N45" s="58">
        <v>1911</v>
      </c>
      <c r="O45" s="59">
        <v>1857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349</v>
      </c>
      <c r="L48" s="62">
        <v>339</v>
      </c>
      <c r="M48" s="62">
        <v>336</v>
      </c>
      <c r="N48" s="62">
        <v>312</v>
      </c>
      <c r="O48" s="63">
        <v>302</v>
      </c>
      <c r="P48" s="46"/>
      <c r="Q48" s="46"/>
      <c r="R48" s="46"/>
      <c r="S48" s="46"/>
      <c r="T48" s="46"/>
      <c r="U48" s="46"/>
    </row>
    <row r="49" spans="1:21" ht="30.75" customHeight="1" x14ac:dyDescent="0.2">
      <c r="A49" s="46"/>
      <c r="B49" s="1166"/>
      <c r="C49" s="1167"/>
      <c r="D49" s="60"/>
      <c r="E49" s="1172" t="s">
        <v>14</v>
      </c>
      <c r="F49" s="1172"/>
      <c r="G49" s="1172"/>
      <c r="H49" s="1172"/>
      <c r="I49" s="1172"/>
      <c r="J49" s="1173"/>
      <c r="K49" s="61">
        <v>152</v>
      </c>
      <c r="L49" s="62">
        <v>115</v>
      </c>
      <c r="M49" s="62">
        <v>159</v>
      </c>
      <c r="N49" s="62">
        <v>225</v>
      </c>
      <c r="O49" s="63">
        <v>220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1911</v>
      </c>
      <c r="L52" s="62">
        <v>1789</v>
      </c>
      <c r="M52" s="62">
        <v>1900</v>
      </c>
      <c r="N52" s="62">
        <v>1846</v>
      </c>
      <c r="O52" s="63">
        <v>1724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180</v>
      </c>
      <c r="L53" s="67">
        <v>407</v>
      </c>
      <c r="M53" s="67">
        <v>475</v>
      </c>
      <c r="N53" s="67">
        <v>602</v>
      </c>
      <c r="O53" s="68">
        <v>655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557</v>
      </c>
      <c r="L58" s="82" t="s">
        <v>557</v>
      </c>
      <c r="M58" s="82" t="s">
        <v>557</v>
      </c>
      <c r="N58" s="82" t="s">
        <v>557</v>
      </c>
      <c r="O58" s="83" t="s">
        <v>557</v>
      </c>
    </row>
    <row r="59" spans="1:21" ht="31.5" customHeight="1" x14ac:dyDescent="0.2">
      <c r="B59" s="1182"/>
      <c r="C59" s="1183"/>
      <c r="D59" s="1189" t="s">
        <v>26</v>
      </c>
      <c r="E59" s="1190"/>
      <c r="F59" s="1190"/>
      <c r="G59" s="1190"/>
      <c r="H59" s="1190"/>
      <c r="I59" s="1190"/>
      <c r="J59" s="1191"/>
      <c r="K59" s="84" t="s">
        <v>557</v>
      </c>
      <c r="L59" s="85" t="s">
        <v>557</v>
      </c>
      <c r="M59" s="85" t="s">
        <v>557</v>
      </c>
      <c r="N59" s="85" t="s">
        <v>557</v>
      </c>
      <c r="O59" s="86" t="s">
        <v>557</v>
      </c>
    </row>
    <row r="60" spans="1:21" ht="31.5" customHeight="1" thickBot="1" x14ac:dyDescent="0.25">
      <c r="B60" s="1184"/>
      <c r="C60" s="1185"/>
      <c r="D60" s="1192" t="s">
        <v>27</v>
      </c>
      <c r="E60" s="1193"/>
      <c r="F60" s="1193"/>
      <c r="G60" s="1193"/>
      <c r="H60" s="1193"/>
      <c r="I60" s="1193"/>
      <c r="J60" s="1194"/>
      <c r="K60" s="87" t="s">
        <v>557</v>
      </c>
      <c r="L60" s="88" t="s">
        <v>557</v>
      </c>
      <c r="M60" s="88" t="s">
        <v>557</v>
      </c>
      <c r="N60" s="88" t="s">
        <v>557</v>
      </c>
      <c r="O60" s="89" t="s">
        <v>557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K6QK0UAc9XuF+DoIUdfZbEUr1Smki/bQ7HD1hLhQoPI3PYSawyN6bq3/kY4R+aDBUpl6xgZePPsKT+iVvkgg==" saltValue="Aayuxojtn8oc0y6dloqv6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17177</v>
      </c>
      <c r="J41" s="331">
        <v>16835</v>
      </c>
      <c r="K41" s="331">
        <v>15828</v>
      </c>
      <c r="L41" s="331">
        <v>14791</v>
      </c>
      <c r="M41" s="332">
        <v>14728</v>
      </c>
    </row>
    <row r="42" spans="2:13" ht="27.75" customHeight="1" x14ac:dyDescent="0.2">
      <c r="B42" s="1197"/>
      <c r="C42" s="1198"/>
      <c r="D42" s="104"/>
      <c r="E42" s="1203" t="s">
        <v>32</v>
      </c>
      <c r="F42" s="1203"/>
      <c r="G42" s="1203"/>
      <c r="H42" s="1204"/>
      <c r="I42" s="333" t="s">
        <v>485</v>
      </c>
      <c r="J42" s="334" t="s">
        <v>485</v>
      </c>
      <c r="K42" s="334" t="s">
        <v>485</v>
      </c>
      <c r="L42" s="334" t="s">
        <v>485</v>
      </c>
      <c r="M42" s="335" t="s">
        <v>485</v>
      </c>
    </row>
    <row r="43" spans="2:13" ht="27.75" customHeight="1" x14ac:dyDescent="0.2">
      <c r="B43" s="1197"/>
      <c r="C43" s="1198"/>
      <c r="D43" s="104"/>
      <c r="E43" s="1203" t="s">
        <v>33</v>
      </c>
      <c r="F43" s="1203"/>
      <c r="G43" s="1203"/>
      <c r="H43" s="1204"/>
      <c r="I43" s="333">
        <v>3308</v>
      </c>
      <c r="J43" s="334">
        <v>3538</v>
      </c>
      <c r="K43" s="334">
        <v>3804</v>
      </c>
      <c r="L43" s="334">
        <v>3798</v>
      </c>
      <c r="M43" s="335">
        <v>3971</v>
      </c>
    </row>
    <row r="44" spans="2:13" ht="27.75" customHeight="1" x14ac:dyDescent="0.2">
      <c r="B44" s="1197"/>
      <c r="C44" s="1198"/>
      <c r="D44" s="104"/>
      <c r="E44" s="1203" t="s">
        <v>34</v>
      </c>
      <c r="F44" s="1203"/>
      <c r="G44" s="1203"/>
      <c r="H44" s="1204"/>
      <c r="I44" s="333">
        <v>5146</v>
      </c>
      <c r="J44" s="334">
        <v>5442</v>
      </c>
      <c r="K44" s="334">
        <v>6372</v>
      </c>
      <c r="L44" s="334">
        <v>8724</v>
      </c>
      <c r="M44" s="335">
        <v>9251</v>
      </c>
    </row>
    <row r="45" spans="2:13" ht="27.75" customHeight="1" x14ac:dyDescent="0.2">
      <c r="B45" s="1197"/>
      <c r="C45" s="1198"/>
      <c r="D45" s="104"/>
      <c r="E45" s="1203" t="s">
        <v>35</v>
      </c>
      <c r="F45" s="1203"/>
      <c r="G45" s="1203"/>
      <c r="H45" s="1204"/>
      <c r="I45" s="333">
        <v>3261</v>
      </c>
      <c r="J45" s="334">
        <v>3145</v>
      </c>
      <c r="K45" s="334">
        <v>3222</v>
      </c>
      <c r="L45" s="334">
        <v>3399</v>
      </c>
      <c r="M45" s="335">
        <v>3443</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5903</v>
      </c>
      <c r="J50" s="334">
        <v>6046</v>
      </c>
      <c r="K50" s="334">
        <v>7823</v>
      </c>
      <c r="L50" s="334">
        <v>7569</v>
      </c>
      <c r="M50" s="335">
        <v>7688</v>
      </c>
    </row>
    <row r="51" spans="2:13" ht="27.75" customHeight="1" x14ac:dyDescent="0.2">
      <c r="B51" s="1197"/>
      <c r="C51" s="1198"/>
      <c r="D51" s="104"/>
      <c r="E51" s="1203" t="s">
        <v>42</v>
      </c>
      <c r="F51" s="1203"/>
      <c r="G51" s="1203"/>
      <c r="H51" s="1204"/>
      <c r="I51" s="333">
        <v>4191</v>
      </c>
      <c r="J51" s="334">
        <v>3940</v>
      </c>
      <c r="K51" s="334">
        <v>4221</v>
      </c>
      <c r="L51" s="334">
        <v>4227</v>
      </c>
      <c r="M51" s="335">
        <v>4851</v>
      </c>
    </row>
    <row r="52" spans="2:13" ht="27.75" customHeight="1" x14ac:dyDescent="0.2">
      <c r="B52" s="1199"/>
      <c r="C52" s="1200"/>
      <c r="D52" s="104"/>
      <c r="E52" s="1203" t="s">
        <v>43</v>
      </c>
      <c r="F52" s="1203"/>
      <c r="G52" s="1203"/>
      <c r="H52" s="1204"/>
      <c r="I52" s="333">
        <v>15272</v>
      </c>
      <c r="J52" s="334">
        <v>15894</v>
      </c>
      <c r="K52" s="334">
        <v>15108</v>
      </c>
      <c r="L52" s="334">
        <v>15619</v>
      </c>
      <c r="M52" s="335">
        <v>15345</v>
      </c>
    </row>
    <row r="53" spans="2:13" ht="27.75" customHeight="1" thickBot="1" x14ac:dyDescent="0.25">
      <c r="B53" s="1210" t="s">
        <v>19</v>
      </c>
      <c r="C53" s="1211"/>
      <c r="D53" s="108"/>
      <c r="E53" s="1212" t="s">
        <v>44</v>
      </c>
      <c r="F53" s="1212"/>
      <c r="G53" s="1212"/>
      <c r="H53" s="1213"/>
      <c r="I53" s="336">
        <v>3526</v>
      </c>
      <c r="J53" s="337">
        <v>3080</v>
      </c>
      <c r="K53" s="337">
        <v>2075</v>
      </c>
      <c r="L53" s="337">
        <v>3298</v>
      </c>
      <c r="M53" s="338">
        <v>3509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pdy09+/FkZ6W4WKltOv8E/lDGbWbUdnbAP3P1UrtLMBQ4CuoKAYNFJ5tl31ph8D8/py1rSrMhSEYDrt541Bfg==" saltValue="43vUJLepyHqEVjMM/2+h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3747</v>
      </c>
      <c r="G55" s="339">
        <v>3754</v>
      </c>
      <c r="H55" s="340">
        <v>3657</v>
      </c>
    </row>
    <row r="56" spans="2:8" ht="52.5" customHeight="1" x14ac:dyDescent="0.2">
      <c r="B56" s="120"/>
      <c r="C56" s="1224" t="s">
        <v>47</v>
      </c>
      <c r="D56" s="1224"/>
      <c r="E56" s="1225"/>
      <c r="F56" s="341" t="s">
        <v>485</v>
      </c>
      <c r="G56" s="341">
        <v>64</v>
      </c>
      <c r="H56" s="342">
        <v>116</v>
      </c>
    </row>
    <row r="57" spans="2:8" ht="53.25" customHeight="1" x14ac:dyDescent="0.2">
      <c r="B57" s="120"/>
      <c r="C57" s="1226" t="s">
        <v>48</v>
      </c>
      <c r="D57" s="1226"/>
      <c r="E57" s="1227"/>
      <c r="F57" s="343">
        <v>4075</v>
      </c>
      <c r="G57" s="343">
        <v>3750</v>
      </c>
      <c r="H57" s="344">
        <v>3915</v>
      </c>
    </row>
    <row r="58" spans="2:8" ht="45.75" customHeight="1" x14ac:dyDescent="0.2">
      <c r="B58" s="121"/>
      <c r="C58" s="1214" t="s">
        <v>550</v>
      </c>
      <c r="D58" s="1215"/>
      <c r="E58" s="1216"/>
      <c r="F58" s="345">
        <v>2899</v>
      </c>
      <c r="G58" s="345">
        <v>3153</v>
      </c>
      <c r="H58" s="346">
        <v>3533</v>
      </c>
    </row>
    <row r="59" spans="2:8" ht="45.75" customHeight="1" x14ac:dyDescent="0.2">
      <c r="B59" s="121"/>
      <c r="C59" s="1214" t="s">
        <v>554</v>
      </c>
      <c r="D59" s="1215"/>
      <c r="E59" s="1216"/>
      <c r="F59" s="345">
        <v>125</v>
      </c>
      <c r="G59" s="345">
        <v>125</v>
      </c>
      <c r="H59" s="346">
        <v>116</v>
      </c>
    </row>
    <row r="60" spans="2:8" ht="45.75" customHeight="1" x14ac:dyDescent="0.2">
      <c r="B60" s="121"/>
      <c r="C60" s="1214" t="s">
        <v>551</v>
      </c>
      <c r="D60" s="1215"/>
      <c r="E60" s="1216"/>
      <c r="F60" s="345">
        <v>120</v>
      </c>
      <c r="G60" s="345">
        <v>117</v>
      </c>
      <c r="H60" s="346">
        <v>93</v>
      </c>
    </row>
    <row r="61" spans="2:8" ht="45.75" customHeight="1" x14ac:dyDescent="0.2">
      <c r="B61" s="121"/>
      <c r="C61" s="1214" t="s">
        <v>552</v>
      </c>
      <c r="D61" s="1215"/>
      <c r="E61" s="1216"/>
      <c r="F61" s="345">
        <v>104</v>
      </c>
      <c r="G61" s="345">
        <v>88</v>
      </c>
      <c r="H61" s="346">
        <v>78</v>
      </c>
    </row>
    <row r="62" spans="2:8" ht="45.75" customHeight="1" thickBot="1" x14ac:dyDescent="0.25">
      <c r="B62" s="122"/>
      <c r="C62" s="1217" t="s">
        <v>553</v>
      </c>
      <c r="D62" s="1218"/>
      <c r="E62" s="1219"/>
      <c r="F62" s="347">
        <v>77</v>
      </c>
      <c r="G62" s="347">
        <v>72</v>
      </c>
      <c r="H62" s="348">
        <v>73</v>
      </c>
    </row>
    <row r="63" spans="2:8" ht="52.5" customHeight="1" thickBot="1" x14ac:dyDescent="0.25">
      <c r="B63" s="123"/>
      <c r="C63" s="1220" t="s">
        <v>49</v>
      </c>
      <c r="D63" s="1220"/>
      <c r="E63" s="1221"/>
      <c r="F63" s="349">
        <v>7823</v>
      </c>
      <c r="G63" s="349">
        <v>7569</v>
      </c>
      <c r="H63" s="350">
        <v>7688</v>
      </c>
    </row>
    <row r="64" spans="2:8" ht="13.2" x14ac:dyDescent="0.2"/>
  </sheetData>
  <sheetProtection algorithmName="SHA-512" hashValue="+9Aw+JvuOnYG9kR+tvis2gQ7Cq3TIhOPD4i4eskr0gM4/yHppacc0l542vOh4iSL6db1gEFMxnWof18qgF07OA==" saltValue="Gz2CyEqrL+M2BSftam1i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071A-8FA3-416F-AF83-63803F95DA1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567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523</v>
      </c>
      <c r="BQ50" s="1234"/>
      <c r="BR50" s="1234"/>
      <c r="BS50" s="1234"/>
      <c r="BT50" s="1234"/>
      <c r="BU50" s="1234"/>
      <c r="BV50" s="1234"/>
      <c r="BW50" s="1234"/>
      <c r="BX50" s="1234" t="s">
        <v>524</v>
      </c>
      <c r="BY50" s="1234"/>
      <c r="BZ50" s="1234"/>
      <c r="CA50" s="1234"/>
      <c r="CB50" s="1234"/>
      <c r="CC50" s="1234"/>
      <c r="CD50" s="1234"/>
      <c r="CE50" s="1234"/>
      <c r="CF50" s="1234" t="s">
        <v>525</v>
      </c>
      <c r="CG50" s="1234"/>
      <c r="CH50" s="1234"/>
      <c r="CI50" s="1234"/>
      <c r="CJ50" s="1234"/>
      <c r="CK50" s="1234"/>
      <c r="CL50" s="1234"/>
      <c r="CM50" s="1234"/>
      <c r="CN50" s="1234" t="s">
        <v>526</v>
      </c>
      <c r="CO50" s="1234"/>
      <c r="CP50" s="1234"/>
      <c r="CQ50" s="1234"/>
      <c r="CR50" s="1234"/>
      <c r="CS50" s="1234"/>
      <c r="CT50" s="1234"/>
      <c r="CU50" s="1234"/>
      <c r="CV50" s="1234" t="s">
        <v>527</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561</v>
      </c>
      <c r="AO51" s="1233"/>
      <c r="AP51" s="1233"/>
      <c r="AQ51" s="1233"/>
      <c r="AR51" s="1233"/>
      <c r="AS51" s="1233"/>
      <c r="AT51" s="1233"/>
      <c r="AU51" s="1233"/>
      <c r="AV51" s="1233"/>
      <c r="AW51" s="1233"/>
      <c r="AX51" s="1233"/>
      <c r="AY51" s="1233"/>
      <c r="AZ51" s="1233"/>
      <c r="BA51" s="1233"/>
      <c r="BB51" s="1233" t="s">
        <v>562</v>
      </c>
      <c r="BC51" s="1233"/>
      <c r="BD51" s="1233"/>
      <c r="BE51" s="1233"/>
      <c r="BF51" s="1233"/>
      <c r="BG51" s="1233"/>
      <c r="BH51" s="1233"/>
      <c r="BI51" s="1233"/>
      <c r="BJ51" s="1233"/>
      <c r="BK51" s="1233"/>
      <c r="BL51" s="1233"/>
      <c r="BM51" s="1233"/>
      <c r="BN51" s="1233"/>
      <c r="BO51" s="1233"/>
      <c r="BP51" s="1230">
        <v>21.6</v>
      </c>
      <c r="BQ51" s="1230"/>
      <c r="BR51" s="1230"/>
      <c r="BS51" s="1230"/>
      <c r="BT51" s="1230"/>
      <c r="BU51" s="1230"/>
      <c r="BV51" s="1230"/>
      <c r="BW51" s="1230"/>
      <c r="BX51" s="1230">
        <v>18</v>
      </c>
      <c r="BY51" s="1230"/>
      <c r="BZ51" s="1230"/>
      <c r="CA51" s="1230"/>
      <c r="CB51" s="1230"/>
      <c r="CC51" s="1230"/>
      <c r="CD51" s="1230"/>
      <c r="CE51" s="1230"/>
      <c r="CF51" s="1230">
        <v>12.4</v>
      </c>
      <c r="CG51" s="1230"/>
      <c r="CH51" s="1230"/>
      <c r="CI51" s="1230"/>
      <c r="CJ51" s="1230"/>
      <c r="CK51" s="1230"/>
      <c r="CL51" s="1230"/>
      <c r="CM51" s="1230"/>
      <c r="CN51" s="1230">
        <v>19.3</v>
      </c>
      <c r="CO51" s="1230"/>
      <c r="CP51" s="1230"/>
      <c r="CQ51" s="1230"/>
      <c r="CR51" s="1230"/>
      <c r="CS51" s="1230"/>
      <c r="CT51" s="1230"/>
      <c r="CU51" s="1230"/>
      <c r="CV51" s="1230">
        <v>20</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563</v>
      </c>
      <c r="BC53" s="1233"/>
      <c r="BD53" s="1233"/>
      <c r="BE53" s="1233"/>
      <c r="BF53" s="1233"/>
      <c r="BG53" s="1233"/>
      <c r="BH53" s="1233"/>
      <c r="BI53" s="1233"/>
      <c r="BJ53" s="1233"/>
      <c r="BK53" s="1233"/>
      <c r="BL53" s="1233"/>
      <c r="BM53" s="1233"/>
      <c r="BN53" s="1233"/>
      <c r="BO53" s="1233"/>
      <c r="BP53" s="1230">
        <v>66.8</v>
      </c>
      <c r="BQ53" s="1230"/>
      <c r="BR53" s="1230"/>
      <c r="BS53" s="1230"/>
      <c r="BT53" s="1230"/>
      <c r="BU53" s="1230"/>
      <c r="BV53" s="1230"/>
      <c r="BW53" s="1230"/>
      <c r="BX53" s="1230">
        <v>68.099999999999994</v>
      </c>
      <c r="BY53" s="1230"/>
      <c r="BZ53" s="1230"/>
      <c r="CA53" s="1230"/>
      <c r="CB53" s="1230"/>
      <c r="CC53" s="1230"/>
      <c r="CD53" s="1230"/>
      <c r="CE53" s="1230"/>
      <c r="CF53" s="1230">
        <v>69.3</v>
      </c>
      <c r="CG53" s="1230"/>
      <c r="CH53" s="1230"/>
      <c r="CI53" s="1230"/>
      <c r="CJ53" s="1230"/>
      <c r="CK53" s="1230"/>
      <c r="CL53" s="1230"/>
      <c r="CM53" s="1230"/>
      <c r="CN53" s="1230">
        <v>70.5</v>
      </c>
      <c r="CO53" s="1230"/>
      <c r="CP53" s="1230"/>
      <c r="CQ53" s="1230"/>
      <c r="CR53" s="1230"/>
      <c r="CS53" s="1230"/>
      <c r="CT53" s="1230"/>
      <c r="CU53" s="1230"/>
      <c r="CV53" s="1230">
        <v>70.8</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564</v>
      </c>
      <c r="AO55" s="1234"/>
      <c r="AP55" s="1234"/>
      <c r="AQ55" s="1234"/>
      <c r="AR55" s="1234"/>
      <c r="AS55" s="1234"/>
      <c r="AT55" s="1234"/>
      <c r="AU55" s="1234"/>
      <c r="AV55" s="1234"/>
      <c r="AW55" s="1234"/>
      <c r="AX55" s="1234"/>
      <c r="AY55" s="1234"/>
      <c r="AZ55" s="1234"/>
      <c r="BA55" s="1234"/>
      <c r="BB55" s="1233" t="s">
        <v>562</v>
      </c>
      <c r="BC55" s="1233"/>
      <c r="BD55" s="1233"/>
      <c r="BE55" s="1233"/>
      <c r="BF55" s="1233"/>
      <c r="BG55" s="1233"/>
      <c r="BH55" s="1233"/>
      <c r="BI55" s="1233"/>
      <c r="BJ55" s="1233"/>
      <c r="BK55" s="1233"/>
      <c r="BL55" s="1233"/>
      <c r="BM55" s="1233"/>
      <c r="BN55" s="1233"/>
      <c r="BO55" s="1233"/>
      <c r="BP55" s="1230">
        <v>25.1</v>
      </c>
      <c r="BQ55" s="1230"/>
      <c r="BR55" s="1230"/>
      <c r="BS55" s="1230"/>
      <c r="BT55" s="1230"/>
      <c r="BU55" s="1230"/>
      <c r="BV55" s="1230"/>
      <c r="BW55" s="1230"/>
      <c r="BX55" s="1230">
        <v>18</v>
      </c>
      <c r="BY55" s="1230"/>
      <c r="BZ55" s="1230"/>
      <c r="CA55" s="1230"/>
      <c r="CB55" s="1230"/>
      <c r="CC55" s="1230"/>
      <c r="CD55" s="1230"/>
      <c r="CE55" s="1230"/>
      <c r="CF55" s="1230">
        <v>12.7</v>
      </c>
      <c r="CG55" s="1230"/>
      <c r="CH55" s="1230"/>
      <c r="CI55" s="1230"/>
      <c r="CJ55" s="1230"/>
      <c r="CK55" s="1230"/>
      <c r="CL55" s="1230"/>
      <c r="CM55" s="1230"/>
      <c r="CN55" s="1230">
        <v>10</v>
      </c>
      <c r="CO55" s="1230"/>
      <c r="CP55" s="1230"/>
      <c r="CQ55" s="1230"/>
      <c r="CR55" s="1230"/>
      <c r="CS55" s="1230"/>
      <c r="CT55" s="1230"/>
      <c r="CU55" s="1230"/>
      <c r="CV55" s="1230">
        <v>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563</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62.2</v>
      </c>
      <c r="BY57" s="1230"/>
      <c r="BZ57" s="1230"/>
      <c r="CA57" s="1230"/>
      <c r="CB57" s="1230"/>
      <c r="CC57" s="1230"/>
      <c r="CD57" s="1230"/>
      <c r="CE57" s="1230"/>
      <c r="CF57" s="1230">
        <v>63.2</v>
      </c>
      <c r="CG57" s="1230"/>
      <c r="CH57" s="1230"/>
      <c r="CI57" s="1230"/>
      <c r="CJ57" s="1230"/>
      <c r="CK57" s="1230"/>
      <c r="CL57" s="1230"/>
      <c r="CM57" s="1230"/>
      <c r="CN57" s="1230">
        <v>64.599999999999994</v>
      </c>
      <c r="CO57" s="1230"/>
      <c r="CP57" s="1230"/>
      <c r="CQ57" s="1230"/>
      <c r="CR57" s="1230"/>
      <c r="CS57" s="1230"/>
      <c r="CT57" s="1230"/>
      <c r="CU57" s="1230"/>
      <c r="CV57" s="1230">
        <v>65.900000000000006</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ustomHeight="1" x14ac:dyDescent="0.2">
      <c r="B65" s="247"/>
      <c r="AN65" s="1236" t="s">
        <v>568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523</v>
      </c>
      <c r="BQ72" s="1234"/>
      <c r="BR72" s="1234"/>
      <c r="BS72" s="1234"/>
      <c r="BT72" s="1234"/>
      <c r="BU72" s="1234"/>
      <c r="BV72" s="1234"/>
      <c r="BW72" s="1234"/>
      <c r="BX72" s="1234" t="s">
        <v>524</v>
      </c>
      <c r="BY72" s="1234"/>
      <c r="BZ72" s="1234"/>
      <c r="CA72" s="1234"/>
      <c r="CB72" s="1234"/>
      <c r="CC72" s="1234"/>
      <c r="CD72" s="1234"/>
      <c r="CE72" s="1234"/>
      <c r="CF72" s="1234" t="s">
        <v>525</v>
      </c>
      <c r="CG72" s="1234"/>
      <c r="CH72" s="1234"/>
      <c r="CI72" s="1234"/>
      <c r="CJ72" s="1234"/>
      <c r="CK72" s="1234"/>
      <c r="CL72" s="1234"/>
      <c r="CM72" s="1234"/>
      <c r="CN72" s="1234" t="s">
        <v>526</v>
      </c>
      <c r="CO72" s="1234"/>
      <c r="CP72" s="1234"/>
      <c r="CQ72" s="1234"/>
      <c r="CR72" s="1234"/>
      <c r="CS72" s="1234"/>
      <c r="CT72" s="1234"/>
      <c r="CU72" s="1234"/>
      <c r="CV72" s="1234" t="s">
        <v>527</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561</v>
      </c>
      <c r="AO73" s="1233"/>
      <c r="AP73" s="1233"/>
      <c r="AQ73" s="1233"/>
      <c r="AR73" s="1233"/>
      <c r="AS73" s="1233"/>
      <c r="AT73" s="1233"/>
      <c r="AU73" s="1233"/>
      <c r="AV73" s="1233"/>
      <c r="AW73" s="1233"/>
      <c r="AX73" s="1233"/>
      <c r="AY73" s="1233"/>
      <c r="AZ73" s="1233"/>
      <c r="BA73" s="1233"/>
      <c r="BB73" s="1233" t="s">
        <v>562</v>
      </c>
      <c r="BC73" s="1233"/>
      <c r="BD73" s="1233"/>
      <c r="BE73" s="1233"/>
      <c r="BF73" s="1233"/>
      <c r="BG73" s="1233"/>
      <c r="BH73" s="1233"/>
      <c r="BI73" s="1233"/>
      <c r="BJ73" s="1233"/>
      <c r="BK73" s="1233"/>
      <c r="BL73" s="1233"/>
      <c r="BM73" s="1233"/>
      <c r="BN73" s="1233"/>
      <c r="BO73" s="1233"/>
      <c r="BP73" s="1230">
        <v>21.6</v>
      </c>
      <c r="BQ73" s="1230"/>
      <c r="BR73" s="1230"/>
      <c r="BS73" s="1230"/>
      <c r="BT73" s="1230"/>
      <c r="BU73" s="1230"/>
      <c r="BV73" s="1230"/>
      <c r="BW73" s="1230"/>
      <c r="BX73" s="1230">
        <v>18</v>
      </c>
      <c r="BY73" s="1230"/>
      <c r="BZ73" s="1230"/>
      <c r="CA73" s="1230"/>
      <c r="CB73" s="1230"/>
      <c r="CC73" s="1230"/>
      <c r="CD73" s="1230"/>
      <c r="CE73" s="1230"/>
      <c r="CF73" s="1230">
        <v>12.4</v>
      </c>
      <c r="CG73" s="1230"/>
      <c r="CH73" s="1230"/>
      <c r="CI73" s="1230"/>
      <c r="CJ73" s="1230"/>
      <c r="CK73" s="1230"/>
      <c r="CL73" s="1230"/>
      <c r="CM73" s="1230"/>
      <c r="CN73" s="1230">
        <v>19.3</v>
      </c>
      <c r="CO73" s="1230"/>
      <c r="CP73" s="1230"/>
      <c r="CQ73" s="1230"/>
      <c r="CR73" s="1230"/>
      <c r="CS73" s="1230"/>
      <c r="CT73" s="1230"/>
      <c r="CU73" s="1230"/>
      <c r="CV73" s="1230">
        <v>20</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566</v>
      </c>
      <c r="BC75" s="1233"/>
      <c r="BD75" s="1233"/>
      <c r="BE75" s="1233"/>
      <c r="BF75" s="1233"/>
      <c r="BG75" s="1233"/>
      <c r="BH75" s="1233"/>
      <c r="BI75" s="1233"/>
      <c r="BJ75" s="1233"/>
      <c r="BK75" s="1233"/>
      <c r="BL75" s="1233"/>
      <c r="BM75" s="1233"/>
      <c r="BN75" s="1233"/>
      <c r="BO75" s="1233"/>
      <c r="BP75" s="1230">
        <v>0.6</v>
      </c>
      <c r="BQ75" s="1230"/>
      <c r="BR75" s="1230"/>
      <c r="BS75" s="1230"/>
      <c r="BT75" s="1230"/>
      <c r="BU75" s="1230"/>
      <c r="BV75" s="1230"/>
      <c r="BW75" s="1230"/>
      <c r="BX75" s="1230">
        <v>1.4</v>
      </c>
      <c r="BY75" s="1230"/>
      <c r="BZ75" s="1230"/>
      <c r="CA75" s="1230"/>
      <c r="CB75" s="1230"/>
      <c r="CC75" s="1230"/>
      <c r="CD75" s="1230"/>
      <c r="CE75" s="1230"/>
      <c r="CF75" s="1230">
        <v>2.1</v>
      </c>
      <c r="CG75" s="1230"/>
      <c r="CH75" s="1230"/>
      <c r="CI75" s="1230"/>
      <c r="CJ75" s="1230"/>
      <c r="CK75" s="1230"/>
      <c r="CL75" s="1230"/>
      <c r="CM75" s="1230"/>
      <c r="CN75" s="1230">
        <v>2.9</v>
      </c>
      <c r="CO75" s="1230"/>
      <c r="CP75" s="1230"/>
      <c r="CQ75" s="1230"/>
      <c r="CR75" s="1230"/>
      <c r="CS75" s="1230"/>
      <c r="CT75" s="1230"/>
      <c r="CU75" s="1230"/>
      <c r="CV75" s="1230">
        <v>3.3</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564</v>
      </c>
      <c r="AO77" s="1234"/>
      <c r="AP77" s="1234"/>
      <c r="AQ77" s="1234"/>
      <c r="AR77" s="1234"/>
      <c r="AS77" s="1234"/>
      <c r="AT77" s="1234"/>
      <c r="AU77" s="1234"/>
      <c r="AV77" s="1234"/>
      <c r="AW77" s="1234"/>
      <c r="AX77" s="1234"/>
      <c r="AY77" s="1234"/>
      <c r="AZ77" s="1234"/>
      <c r="BA77" s="1234"/>
      <c r="BB77" s="1233" t="s">
        <v>562</v>
      </c>
      <c r="BC77" s="1233"/>
      <c r="BD77" s="1233"/>
      <c r="BE77" s="1233"/>
      <c r="BF77" s="1233"/>
      <c r="BG77" s="1233"/>
      <c r="BH77" s="1233"/>
      <c r="BI77" s="1233"/>
      <c r="BJ77" s="1233"/>
      <c r="BK77" s="1233"/>
      <c r="BL77" s="1233"/>
      <c r="BM77" s="1233"/>
      <c r="BN77" s="1233"/>
      <c r="BO77" s="1233"/>
      <c r="BP77" s="1230">
        <v>25.1</v>
      </c>
      <c r="BQ77" s="1230"/>
      <c r="BR77" s="1230"/>
      <c r="BS77" s="1230"/>
      <c r="BT77" s="1230"/>
      <c r="BU77" s="1230"/>
      <c r="BV77" s="1230"/>
      <c r="BW77" s="1230"/>
      <c r="BX77" s="1230">
        <v>18</v>
      </c>
      <c r="BY77" s="1230"/>
      <c r="BZ77" s="1230"/>
      <c r="CA77" s="1230"/>
      <c r="CB77" s="1230"/>
      <c r="CC77" s="1230"/>
      <c r="CD77" s="1230"/>
      <c r="CE77" s="1230"/>
      <c r="CF77" s="1230">
        <v>12.7</v>
      </c>
      <c r="CG77" s="1230"/>
      <c r="CH77" s="1230"/>
      <c r="CI77" s="1230"/>
      <c r="CJ77" s="1230"/>
      <c r="CK77" s="1230"/>
      <c r="CL77" s="1230"/>
      <c r="CM77" s="1230"/>
      <c r="CN77" s="1230">
        <v>10</v>
      </c>
      <c r="CO77" s="1230"/>
      <c r="CP77" s="1230"/>
      <c r="CQ77" s="1230"/>
      <c r="CR77" s="1230"/>
      <c r="CS77" s="1230"/>
      <c r="CT77" s="1230"/>
      <c r="CU77" s="1230"/>
      <c r="CV77" s="1230">
        <v>6</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566</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6.6</v>
      </c>
      <c r="BY79" s="1230"/>
      <c r="BZ79" s="1230"/>
      <c r="CA79" s="1230"/>
      <c r="CB79" s="1230"/>
      <c r="CC79" s="1230"/>
      <c r="CD79" s="1230"/>
      <c r="CE79" s="1230"/>
      <c r="CF79" s="1230">
        <v>6.6</v>
      </c>
      <c r="CG79" s="1230"/>
      <c r="CH79" s="1230"/>
      <c r="CI79" s="1230"/>
      <c r="CJ79" s="1230"/>
      <c r="CK79" s="1230"/>
      <c r="CL79" s="1230"/>
      <c r="CM79" s="1230"/>
      <c r="CN79" s="1230">
        <v>6.7</v>
      </c>
      <c r="CO79" s="1230"/>
      <c r="CP79" s="1230"/>
      <c r="CQ79" s="1230"/>
      <c r="CR79" s="1230"/>
      <c r="CS79" s="1230"/>
      <c r="CT79" s="1230"/>
      <c r="CU79" s="1230"/>
      <c r="CV79" s="1230">
        <v>6.5</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bgvVJWkkbhH/pl+6eLvmFqHHAkGaA4wWpdi+ICGaA//26ZGXN89uPGQylBHLt394jvMA0PUSSFWbcHSAIiLHg==" saltValue="IOASSX8jZhx0DhsMX3l1I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FDEE-7471-4BC1-8DEC-E6D02BC615D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jJkZsHA5k/2/Zyb5I0X5t8SnSml3nOxfffEsOhHdRWf2QzOIgxkCRrUptxLQSDLrszDeegOMuks+YHcostvJzw==" saltValue="shqjk+0GEreWL/zuR+1ji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A9DF9-1FA6-44A0-BFC7-A3D1D9FEF5C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sX8LTBTKI6n4ETzYZcGj1L4J1J2T1VA2MfzMCG3a4lgnQzMK+xlYuOhNL3wvlpLMlhrUS9J6ubKtUT0Ha5s/dA==" saltValue="2cqvl8aG2nZhs89FtIVPk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28586</v>
      </c>
      <c r="E3" s="142"/>
      <c r="F3" s="143">
        <v>63812</v>
      </c>
      <c r="G3" s="144"/>
      <c r="H3" s="145"/>
    </row>
    <row r="4" spans="1:8" x14ac:dyDescent="0.2">
      <c r="A4" s="146"/>
      <c r="B4" s="147"/>
      <c r="C4" s="148"/>
      <c r="D4" s="149">
        <v>20891</v>
      </c>
      <c r="E4" s="150"/>
      <c r="F4" s="151">
        <v>33848</v>
      </c>
      <c r="G4" s="152"/>
      <c r="H4" s="153"/>
    </row>
    <row r="5" spans="1:8" x14ac:dyDescent="0.2">
      <c r="A5" s="134" t="s">
        <v>517</v>
      </c>
      <c r="B5" s="139"/>
      <c r="C5" s="140"/>
      <c r="D5" s="141">
        <v>26579</v>
      </c>
      <c r="E5" s="142"/>
      <c r="F5" s="143">
        <v>54225</v>
      </c>
      <c r="G5" s="144"/>
      <c r="H5" s="145"/>
    </row>
    <row r="6" spans="1:8" x14ac:dyDescent="0.2">
      <c r="A6" s="146"/>
      <c r="B6" s="147"/>
      <c r="C6" s="148"/>
      <c r="D6" s="149">
        <v>17739</v>
      </c>
      <c r="E6" s="150"/>
      <c r="F6" s="151">
        <v>27337</v>
      </c>
      <c r="G6" s="152"/>
      <c r="H6" s="153"/>
    </row>
    <row r="7" spans="1:8" x14ac:dyDescent="0.2">
      <c r="A7" s="134" t="s">
        <v>518</v>
      </c>
      <c r="B7" s="139"/>
      <c r="C7" s="140"/>
      <c r="D7" s="141">
        <v>22817</v>
      </c>
      <c r="E7" s="142"/>
      <c r="F7" s="143">
        <v>54016</v>
      </c>
      <c r="G7" s="144"/>
      <c r="H7" s="145"/>
    </row>
    <row r="8" spans="1:8" x14ac:dyDescent="0.2">
      <c r="A8" s="146"/>
      <c r="B8" s="147"/>
      <c r="C8" s="148"/>
      <c r="D8" s="149">
        <v>15612</v>
      </c>
      <c r="E8" s="150"/>
      <c r="F8" s="151">
        <v>28078</v>
      </c>
      <c r="G8" s="152"/>
      <c r="H8" s="153"/>
    </row>
    <row r="9" spans="1:8" x14ac:dyDescent="0.2">
      <c r="A9" s="134" t="s">
        <v>519</v>
      </c>
      <c r="B9" s="139"/>
      <c r="C9" s="140"/>
      <c r="D9" s="141">
        <v>23452</v>
      </c>
      <c r="E9" s="142"/>
      <c r="F9" s="143">
        <v>52786</v>
      </c>
      <c r="G9" s="144"/>
      <c r="H9" s="145"/>
    </row>
    <row r="10" spans="1:8" x14ac:dyDescent="0.2">
      <c r="A10" s="146"/>
      <c r="B10" s="147"/>
      <c r="C10" s="148"/>
      <c r="D10" s="149">
        <v>21170</v>
      </c>
      <c r="E10" s="150"/>
      <c r="F10" s="151">
        <v>28742</v>
      </c>
      <c r="G10" s="152"/>
      <c r="H10" s="153"/>
    </row>
    <row r="11" spans="1:8" x14ac:dyDescent="0.2">
      <c r="A11" s="134" t="s">
        <v>520</v>
      </c>
      <c r="B11" s="139"/>
      <c r="C11" s="140"/>
      <c r="D11" s="141">
        <v>39854</v>
      </c>
      <c r="E11" s="142"/>
      <c r="F11" s="143">
        <v>58465</v>
      </c>
      <c r="G11" s="144"/>
      <c r="H11" s="145"/>
    </row>
    <row r="12" spans="1:8" x14ac:dyDescent="0.2">
      <c r="A12" s="146"/>
      <c r="B12" s="147"/>
      <c r="C12" s="154"/>
      <c r="D12" s="149">
        <v>26268</v>
      </c>
      <c r="E12" s="150"/>
      <c r="F12" s="151">
        <v>34452</v>
      </c>
      <c r="G12" s="152"/>
      <c r="H12" s="153"/>
    </row>
    <row r="13" spans="1:8" x14ac:dyDescent="0.2">
      <c r="A13" s="134"/>
      <c r="B13" s="139"/>
      <c r="C13" s="140"/>
      <c r="D13" s="141">
        <v>28258</v>
      </c>
      <c r="E13" s="142"/>
      <c r="F13" s="143">
        <v>56661</v>
      </c>
      <c r="G13" s="155"/>
      <c r="H13" s="145"/>
    </row>
    <row r="14" spans="1:8" x14ac:dyDescent="0.2">
      <c r="A14" s="146"/>
      <c r="B14" s="147"/>
      <c r="C14" s="148"/>
      <c r="D14" s="149">
        <v>20336</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8.19</v>
      </c>
      <c r="C19" s="156">
        <f>ROUND(VALUE(SUBSTITUTE(実質収支比率等に係る経年分析!G$48,"▲","-")),2)</f>
        <v>10.54</v>
      </c>
      <c r="D19" s="156">
        <f>ROUND(VALUE(SUBSTITUTE(実質収支比率等に係る経年分析!H$48,"▲","-")),2)</f>
        <v>8.51</v>
      </c>
      <c r="E19" s="156">
        <f>ROUND(VALUE(SUBSTITUTE(実質収支比率等に係る経年分析!I$48,"▲","-")),2)</f>
        <v>6.74</v>
      </c>
      <c r="F19" s="156">
        <f>ROUND(VALUE(SUBSTITUTE(実質収支比率等に係る経年分析!J$48,"▲","-")),2)</f>
        <v>7.74</v>
      </c>
    </row>
    <row r="20" spans="1:11" x14ac:dyDescent="0.2">
      <c r="A20" s="156" t="s">
        <v>53</v>
      </c>
      <c r="B20" s="156">
        <f>ROUND(VALUE(SUBSTITUTE(実質収支比率等に係る経年分析!F$47,"▲","-")),2)</f>
        <v>14.24</v>
      </c>
      <c r="C20" s="156">
        <f>ROUND(VALUE(SUBSTITUTE(実質収支比率等に係る経年分析!G$47,"▲","-")),2)</f>
        <v>15.87</v>
      </c>
      <c r="D20" s="156">
        <f>ROUND(VALUE(SUBSTITUTE(実質収支比率等に係る経年分析!H$47,"▲","-")),2)</f>
        <v>20.7</v>
      </c>
      <c r="E20" s="156">
        <f>ROUND(VALUE(SUBSTITUTE(実質収支比率等に係る経年分析!I$47,"▲","-")),2)</f>
        <v>20.420000000000002</v>
      </c>
      <c r="F20" s="156">
        <f>ROUND(VALUE(SUBSTITUTE(実質収支比率等に係る経年分析!J$47,"▲","-")),2)</f>
        <v>19.440000000000001</v>
      </c>
    </row>
    <row r="21" spans="1:11" x14ac:dyDescent="0.2">
      <c r="A21" s="156" t="s">
        <v>54</v>
      </c>
      <c r="B21" s="156">
        <f>IF(ISNUMBER(VALUE(SUBSTITUTE(実質収支比率等に係る経年分析!F$49,"▲","-"))),ROUND(VALUE(SUBSTITUTE(実質収支比率等に係る経年分析!F$49,"▲","-")),2),NA())</f>
        <v>0.47</v>
      </c>
      <c r="C21" s="156">
        <f>IF(ISNUMBER(VALUE(SUBSTITUTE(実質収支比率等に係る経年分析!G$49,"▲","-"))),ROUND(VALUE(SUBSTITUTE(実質収支比率等に係る経年分析!G$49,"▲","-")),2),NA())</f>
        <v>1.01</v>
      </c>
      <c r="D21" s="156">
        <f>IF(ISNUMBER(VALUE(SUBSTITUTE(実質収支比率等に係る経年分析!H$49,"▲","-"))),ROUND(VALUE(SUBSTITUTE(実質収支比率等に係る経年分析!H$49,"▲","-")),2),NA())</f>
        <v>-3.19</v>
      </c>
      <c r="E21" s="156">
        <f>IF(ISNUMBER(VALUE(SUBSTITUTE(実質収支比率等に係る経年分析!I$49,"▲","-"))),ROUND(VALUE(SUBSTITUTE(実質収支比率等に係る経年分析!I$49,"▲","-")),2),NA())</f>
        <v>-5.8</v>
      </c>
      <c r="F21" s="156">
        <f>IF(ISNUMBER(VALUE(SUBSTITUTE(実質収支比率等に係る経年分析!J$49,"▲","-"))),ROUND(VALUE(SUBSTITUTE(実質収支比率等に係る経年分析!J$49,"▲","-")),2),NA())</f>
        <v>-2.66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2.2000000000000002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7.73</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8.9499999999999993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10.88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1911</v>
      </c>
      <c r="E42" s="158"/>
      <c r="F42" s="158"/>
      <c r="G42" s="158">
        <f>'実質公債費比率（分子）の構造'!L$52</f>
        <v>1789</v>
      </c>
      <c r="H42" s="158"/>
      <c r="I42" s="158"/>
      <c r="J42" s="158">
        <f>'実質公債費比率（分子）の構造'!M$52</f>
        <v>1900</v>
      </c>
      <c r="K42" s="158"/>
      <c r="L42" s="158"/>
      <c r="M42" s="158">
        <f>'実質公債費比率（分子）の構造'!N$52</f>
        <v>1846</v>
      </c>
      <c r="N42" s="158"/>
      <c r="O42" s="158"/>
      <c r="P42" s="158">
        <f>'実質公債費比率（分子）の構造'!O$52</f>
        <v>1724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152</v>
      </c>
      <c r="C45" s="158"/>
      <c r="D45" s="158"/>
      <c r="E45" s="158">
        <f>'実質公債費比率（分子）の構造'!L$49</f>
        <v>115</v>
      </c>
      <c r="F45" s="158"/>
      <c r="G45" s="158"/>
      <c r="H45" s="158">
        <f>'実質公債費比率（分子）の構造'!M$49</f>
        <v>159</v>
      </c>
      <c r="I45" s="158"/>
      <c r="J45" s="158"/>
      <c r="K45" s="158">
        <f>'実質公債費比率（分子）の構造'!N$49</f>
        <v>225</v>
      </c>
      <c r="L45" s="158"/>
      <c r="M45" s="158"/>
      <c r="N45" s="158">
        <f>'実質公債費比率（分子）の構造'!O$49</f>
        <v>220</v>
      </c>
      <c r="O45" s="158"/>
      <c r="P45" s="158"/>
    </row>
    <row r="46" spans="1:16" x14ac:dyDescent="0.2">
      <c r="A46" s="158" t="s">
        <v>64</v>
      </c>
      <c r="B46" s="158">
        <f>'実質公債費比率（分子）の構造'!K$48</f>
        <v>349</v>
      </c>
      <c r="C46" s="158"/>
      <c r="D46" s="158"/>
      <c r="E46" s="158">
        <f>'実質公債費比率（分子）の構造'!L$48</f>
        <v>339</v>
      </c>
      <c r="F46" s="158"/>
      <c r="G46" s="158"/>
      <c r="H46" s="158">
        <f>'実質公債費比率（分子）の構造'!M$48</f>
        <v>336</v>
      </c>
      <c r="I46" s="158"/>
      <c r="J46" s="158"/>
      <c r="K46" s="158">
        <f>'実質公債費比率（分子）の構造'!N$48</f>
        <v>312</v>
      </c>
      <c r="L46" s="158"/>
      <c r="M46" s="158"/>
      <c r="N46" s="158">
        <f>'実質公債費比率（分子）の構造'!O$48</f>
        <v>302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1590</v>
      </c>
      <c r="C49" s="158"/>
      <c r="D49" s="158"/>
      <c r="E49" s="158">
        <f>'実質公債費比率（分子）の構造'!L$45</f>
        <v>1742</v>
      </c>
      <c r="F49" s="158"/>
      <c r="G49" s="158"/>
      <c r="H49" s="158">
        <f>'実質公債費比率（分子）の構造'!M$45</f>
        <v>1880</v>
      </c>
      <c r="I49" s="158"/>
      <c r="J49" s="158"/>
      <c r="K49" s="158">
        <f>'実質公債費比率（分子）の構造'!N$45</f>
        <v>1911</v>
      </c>
      <c r="L49" s="158"/>
      <c r="M49" s="158"/>
      <c r="N49" s="158">
        <f>'実質公債費比率（分子）の構造'!O$45</f>
        <v>1857</v>
      </c>
      <c r="O49" s="158"/>
      <c r="P49" s="158"/>
    </row>
    <row r="50" spans="1:16" x14ac:dyDescent="0.2">
      <c r="A50" s="158" t="s">
        <v>67</v>
      </c>
      <c r="B50" s="158" t="e">
        <f>NA()</f>
        <v>#N/A</v>
      </c>
      <c r="C50" s="158">
        <f>IF(ISNUMBER('実質公債費比率（分子）の構造'!K$53),'実質公債費比率（分子）の構造'!K$53,NA())</f>
        <v>180</v>
      </c>
      <c r="D50" s="158" t="e">
        <f>NA()</f>
        <v>#N/A</v>
      </c>
      <c r="E50" s="158" t="e">
        <f>NA()</f>
        <v>#N/A</v>
      </c>
      <c r="F50" s="158">
        <f>IF(ISNUMBER('実質公債費比率（分子）の構造'!L$53),'実質公債費比率（分子）の構造'!L$53,NA())</f>
        <v>407</v>
      </c>
      <c r="G50" s="158" t="e">
        <f>NA()</f>
        <v>#N/A</v>
      </c>
      <c r="H50" s="158" t="e">
        <f>NA()</f>
        <v>#N/A</v>
      </c>
      <c r="I50" s="158">
        <f>IF(ISNUMBER('実質公債費比率（分子）の構造'!M$53),'実質公債費比率（分子）の構造'!M$53,NA())</f>
        <v>475</v>
      </c>
      <c r="J50" s="158" t="e">
        <f>NA()</f>
        <v>#N/A</v>
      </c>
      <c r="K50" s="158" t="e">
        <f>NA()</f>
        <v>#N/A</v>
      </c>
      <c r="L50" s="158">
        <f>IF(ISNUMBER('実質公債費比率（分子）の構造'!N$53),'実質公債費比率（分子）の構造'!N$53,NA())</f>
        <v>602</v>
      </c>
      <c r="M50" s="158" t="e">
        <f>NA()</f>
        <v>#N/A</v>
      </c>
      <c r="N50" s="158" t="e">
        <f>NA()</f>
        <v>#N/A</v>
      </c>
      <c r="O50" s="158">
        <f>IF(ISNUMBER('実質公債費比率（分子）の構造'!O$53),'実質公債費比率（分子）の構造'!O$53,NA())</f>
        <v>655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15272</v>
      </c>
      <c r="E56" s="157"/>
      <c r="F56" s="157"/>
      <c r="G56" s="157">
        <f>'将来負担比率（分子）の構造'!J$52</f>
        <v>15894</v>
      </c>
      <c r="H56" s="157"/>
      <c r="I56" s="157"/>
      <c r="J56" s="157">
        <f>'将来負担比率（分子）の構造'!K$52</f>
        <v>15108</v>
      </c>
      <c r="K56" s="157"/>
      <c r="L56" s="157"/>
      <c r="M56" s="157">
        <f>'将来負担比率（分子）の構造'!L$52</f>
        <v>15619</v>
      </c>
      <c r="N56" s="157"/>
      <c r="O56" s="157"/>
      <c r="P56" s="157">
        <f>'将来負担比率（分子）の構造'!M$52</f>
        <v>15345</v>
      </c>
    </row>
    <row r="57" spans="1:16" x14ac:dyDescent="0.2">
      <c r="A57" s="157" t="s">
        <v>42</v>
      </c>
      <c r="B57" s="157"/>
      <c r="C57" s="157"/>
      <c r="D57" s="157">
        <f>'将来負担比率（分子）の構造'!I$51</f>
        <v>4191</v>
      </c>
      <c r="E57" s="157"/>
      <c r="F57" s="157"/>
      <c r="G57" s="157">
        <f>'将来負担比率（分子）の構造'!J$51</f>
        <v>3940</v>
      </c>
      <c r="H57" s="157"/>
      <c r="I57" s="157"/>
      <c r="J57" s="157">
        <f>'将来負担比率（分子）の構造'!K$51</f>
        <v>4221</v>
      </c>
      <c r="K57" s="157"/>
      <c r="L57" s="157"/>
      <c r="M57" s="157">
        <f>'将来負担比率（分子）の構造'!L$51</f>
        <v>4227</v>
      </c>
      <c r="N57" s="157"/>
      <c r="O57" s="157"/>
      <c r="P57" s="157">
        <f>'将来負担比率（分子）の構造'!M$51</f>
        <v>4851</v>
      </c>
    </row>
    <row r="58" spans="1:16" x14ac:dyDescent="0.2">
      <c r="A58" s="157" t="s">
        <v>41</v>
      </c>
      <c r="B58" s="157"/>
      <c r="C58" s="157"/>
      <c r="D58" s="157">
        <f>'将来負担比率（分子）の構造'!I$50</f>
        <v>5903</v>
      </c>
      <c r="E58" s="157"/>
      <c r="F58" s="157"/>
      <c r="G58" s="157">
        <f>'将来負担比率（分子）の構造'!J$50</f>
        <v>6046</v>
      </c>
      <c r="H58" s="157"/>
      <c r="I58" s="157"/>
      <c r="J58" s="157">
        <f>'将来負担比率（分子）の構造'!K$50</f>
        <v>7823</v>
      </c>
      <c r="K58" s="157"/>
      <c r="L58" s="157"/>
      <c r="M58" s="157">
        <f>'将来負担比率（分子）の構造'!L$50</f>
        <v>7569</v>
      </c>
      <c r="N58" s="157"/>
      <c r="O58" s="157"/>
      <c r="P58" s="157">
        <f>'将来負担比率（分子）の構造'!M$50</f>
        <v>7688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3261</v>
      </c>
      <c r="C62" s="157"/>
      <c r="D62" s="157"/>
      <c r="E62" s="157">
        <f>'将来負担比率（分子）の構造'!J$45</f>
        <v>3145</v>
      </c>
      <c r="F62" s="157"/>
      <c r="G62" s="157"/>
      <c r="H62" s="157">
        <f>'将来負担比率（分子）の構造'!K$45</f>
        <v>3222</v>
      </c>
      <c r="I62" s="157"/>
      <c r="J62" s="157"/>
      <c r="K62" s="157">
        <f>'将来負担比率（分子）の構造'!L$45</f>
        <v>3399</v>
      </c>
      <c r="L62" s="157"/>
      <c r="M62" s="157"/>
      <c r="N62" s="157">
        <f>'将来負担比率（分子）の構造'!M$45</f>
        <v>3443</v>
      </c>
      <c r="O62" s="157"/>
      <c r="P62" s="157"/>
    </row>
    <row r="63" spans="1:16" x14ac:dyDescent="0.2">
      <c r="A63" s="157" t="s">
        <v>34</v>
      </c>
      <c r="B63" s="157">
        <f>'将来負担比率（分子）の構造'!I$44</f>
        <v>5146</v>
      </c>
      <c r="C63" s="157"/>
      <c r="D63" s="157"/>
      <c r="E63" s="157">
        <f>'将来負担比率（分子）の構造'!J$44</f>
        <v>5442</v>
      </c>
      <c r="F63" s="157"/>
      <c r="G63" s="157"/>
      <c r="H63" s="157">
        <f>'将来負担比率（分子）の構造'!K$44</f>
        <v>6372</v>
      </c>
      <c r="I63" s="157"/>
      <c r="J63" s="157"/>
      <c r="K63" s="157">
        <f>'将来負担比率（分子）の構造'!L$44</f>
        <v>8724</v>
      </c>
      <c r="L63" s="157"/>
      <c r="M63" s="157"/>
      <c r="N63" s="157">
        <f>'将来負担比率（分子）の構造'!M$44</f>
        <v>9251</v>
      </c>
      <c r="O63" s="157"/>
      <c r="P63" s="157"/>
    </row>
    <row r="64" spans="1:16" x14ac:dyDescent="0.2">
      <c r="A64" s="157" t="s">
        <v>33</v>
      </c>
      <c r="B64" s="157">
        <f>'将来負担比率（分子）の構造'!I$43</f>
        <v>3308</v>
      </c>
      <c r="C64" s="157"/>
      <c r="D64" s="157"/>
      <c r="E64" s="157">
        <f>'将来負担比率（分子）の構造'!J$43</f>
        <v>3538</v>
      </c>
      <c r="F64" s="157"/>
      <c r="G64" s="157"/>
      <c r="H64" s="157">
        <f>'将来負担比率（分子）の構造'!K$43</f>
        <v>3804</v>
      </c>
      <c r="I64" s="157"/>
      <c r="J64" s="157"/>
      <c r="K64" s="157">
        <f>'将来負担比率（分子）の構造'!L$43</f>
        <v>3798</v>
      </c>
      <c r="L64" s="157"/>
      <c r="M64" s="157"/>
      <c r="N64" s="157">
        <f>'将来負担比率（分子）の構造'!M$43</f>
        <v>3971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17177</v>
      </c>
      <c r="C66" s="157"/>
      <c r="D66" s="157"/>
      <c r="E66" s="157">
        <f>'将来負担比率（分子）の構造'!J$41</f>
        <v>16835</v>
      </c>
      <c r="F66" s="157"/>
      <c r="G66" s="157"/>
      <c r="H66" s="157">
        <f>'将来負担比率（分子）の構造'!K$41</f>
        <v>15828</v>
      </c>
      <c r="I66" s="157"/>
      <c r="J66" s="157"/>
      <c r="K66" s="157">
        <f>'将来負担比率（分子）の構造'!L$41</f>
        <v>14791</v>
      </c>
      <c r="L66" s="157"/>
      <c r="M66" s="157"/>
      <c r="N66" s="157">
        <f>'将来負担比率（分子）の構造'!M$41</f>
        <v>14728</v>
      </c>
      <c r="O66" s="157"/>
      <c r="P66" s="157"/>
    </row>
    <row r="67" spans="1:16" x14ac:dyDescent="0.2">
      <c r="A67" s="157" t="s">
        <v>71</v>
      </c>
      <c r="B67" s="157" t="e">
        <f>NA()</f>
        <v>#N/A</v>
      </c>
      <c r="C67" s="157">
        <f>IF(ISNUMBER('将来負担比率（分子）の構造'!I$53), IF('将来負担比率（分子）の構造'!I$53 &lt; 0, 0, '将来負担比率（分子）の構造'!I$53), NA())</f>
        <v>3526</v>
      </c>
      <c r="D67" s="157" t="e">
        <f>NA()</f>
        <v>#N/A</v>
      </c>
      <c r="E67" s="157" t="e">
        <f>NA()</f>
        <v>#N/A</v>
      </c>
      <c r="F67" s="157">
        <f>IF(ISNUMBER('将来負担比率（分子）の構造'!J$53), IF('将来負担比率（分子）の構造'!J$53 &lt; 0, 0, '将来負担比率（分子）の構造'!J$53), NA())</f>
        <v>3080</v>
      </c>
      <c r="G67" s="157" t="e">
        <f>NA()</f>
        <v>#N/A</v>
      </c>
      <c r="H67" s="157" t="e">
        <f>NA()</f>
        <v>#N/A</v>
      </c>
      <c r="I67" s="157">
        <f>IF(ISNUMBER('将来負担比率（分子）の構造'!K$53), IF('将来負担比率（分子）の構造'!K$53 &lt; 0, 0, '将来負担比率（分子）の構造'!K$53), NA())</f>
        <v>2075</v>
      </c>
      <c r="J67" s="157" t="e">
        <f>NA()</f>
        <v>#N/A</v>
      </c>
      <c r="K67" s="157" t="e">
        <f>NA()</f>
        <v>#N/A</v>
      </c>
      <c r="L67" s="157">
        <f>IF(ISNUMBER('将来負担比率（分子）の構造'!L$53), IF('将来負担比率（分子）の構造'!L$53 &lt; 0, 0, '将来負担比率（分子）の構造'!L$53), NA())</f>
        <v>3298</v>
      </c>
      <c r="M67" s="157" t="e">
        <f>NA()</f>
        <v>#N/A</v>
      </c>
      <c r="N67" s="157" t="e">
        <f>NA()</f>
        <v>#N/A</v>
      </c>
      <c r="O67" s="157">
        <f>IF(ISNUMBER('将来負担比率（分子）の構造'!M$53), IF('将来負担比率（分子）の構造'!M$53 &lt; 0, 0, '将来負担比率（分子）の構造'!M$53), NA())</f>
        <v>3509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3747</v>
      </c>
      <c r="C72" s="161">
        <f>基金残高に係る経年分析!G55</f>
        <v>3754</v>
      </c>
      <c r="D72" s="161">
        <f>基金残高に係る経年分析!H55</f>
        <v>3657</v>
      </c>
    </row>
    <row r="73" spans="1:16" x14ac:dyDescent="0.2">
      <c r="A73" s="160" t="s">
        <v>74</v>
      </c>
      <c r="B73" s="161" t="str">
        <f>基金残高に係る経年分析!F56</f>
        <v>-</v>
      </c>
      <c r="C73" s="161">
        <f>基金残高に係る経年分析!G56</f>
        <v>64</v>
      </c>
      <c r="D73" s="161">
        <f>基金残高に係る経年分析!H56</f>
        <v>116</v>
      </c>
    </row>
    <row r="74" spans="1:16" x14ac:dyDescent="0.2">
      <c r="A74" s="160" t="s">
        <v>75</v>
      </c>
      <c r="B74" s="161">
        <f>基金残高に係る経年分析!F57</f>
        <v>4075</v>
      </c>
      <c r="C74" s="161">
        <f>基金残高に係る経年分析!G57</f>
        <v>3750</v>
      </c>
      <c r="D74" s="161">
        <f>基金残高に係る経年分析!H57</f>
        <v>3915</v>
      </c>
    </row>
  </sheetData>
  <sheetProtection algorithmName="SHA-512" hashValue="YfwXVE3JsgXFmGYyKF8TWBkNV4u1BZZ4UbxUj3Xd+iYRceRKayVJ0jJK5+jtqxVWGIgW/Cgf445q5nAq7h4bEA==" saltValue="DqbBw5G+/K9FYC9jG3eVN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2026-09-16T06:50:01Z</cp:lastPrinted>
  <dcterms:created xsi:type="dcterms:W3CDTF">2026-02-23T07:10:16Z</dcterms:created>
  <dcterms:modified xsi:type="dcterms:W3CDTF">2026-09-24T00:20:18Z</dcterms:modified>
  <cp:category/>
</cp:coreProperties>
</file>