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55774BFA-D489-4A03-91FE-962868E6EB07}"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U37" i="10"/>
  <c r="C37" i="10"/>
  <c r="BE36" i="10"/>
  <c r="C36" i="10"/>
  <c r="BW35" i="10"/>
  <c r="BW36" i="10" s="1"/>
  <c r="BW37" i="10" s="1"/>
  <c r="BW38" i="10" s="1"/>
  <c r="BE35" i="10"/>
  <c r="C35" i="10"/>
  <c r="CO34" i="10"/>
  <c r="CO35" i="10" s="1"/>
  <c r="CO36" i="10" s="1"/>
  <c r="BW34" i="10"/>
  <c r="C34" i="10"/>
  <c r="U34" i="10" s="1"/>
  <c r="U35" i="10" s="1"/>
  <c r="U36"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<sst xmlns="http://schemas.openxmlformats.org/spreadsheetml/2006/main" count="1105" uniqueCount="575">
  <si>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</si>
  <si>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</si>
  <si>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</si>
  <si>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</si>
  <si>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</si>
  <si>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</si>
  <si>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</si>
  <si>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</si>
  <si>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</si>
  <si>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</si>
  <si>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</si>
  <si>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</si>
  <si>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</si>
  <si>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</si>
  <si>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</si>
  <si>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</si>
  <si>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</si>
  <si>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</si>
  <si>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</si>
  <si>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</si>
  <si>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</si>
  <si>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</si>
  <si>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</si>
  <si>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</si>
  <si>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</si>
  <si>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</si>
  <si>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</si>
  <si>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</si>
  <si>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</si>
  <si>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</si>
  <si>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</si>
  <si>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</si>
  <si>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</si>
  <si>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</si>
  <si>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</si>
  <si>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</si>
  <si>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</si>
  <si>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</si>
  <si>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</si>
  <si>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</si>
  <si>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</si>
  <si>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</si>
  <si>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</si>
  <si>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</si>
  <si>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</si>
  <si>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</si>
  <si>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</si>
  <si>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</si>
  <si>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</si>
  <si>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</si>
  <si>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</si>
  <si>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</si>
  <si>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</si>
  <si>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</si>
  <si>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</si>
  <si>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</si>
  <si>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</si>
  <si>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</si>
  <si>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</si>
  <si>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</si>
  <si>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</si>
  <si>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</si>
  <si>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</si>
  <si>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</si>
  <si>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</si>
  <si>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</si>
  <si>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</si>
  <si>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</si>
  <si>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</si>
  <si>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</si>
  <si>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</si>
  <si>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</si>
  <si>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</si>
  <si>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</si>
  <si>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</si>
  <si>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</si>
  <si>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</si>
  <si>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</si>
  <si>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</si>
  <si>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</si>
  <si>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</si>
  <si>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</si>
  <si>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</si>
  <si>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</si>
  <si>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</si>
  <si>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</si>
  <si>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</si>
  <si>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</si>
  <si>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</si>
  <si>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</si>
  <si>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</si>
  <si>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</si>
  <si>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</si>
  <si>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</si>
  <si>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</si>
  <si>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</si>
  <si>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</si>
  <si>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</si>
  <si>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</si>
  <si>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</si>
  <si>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</si>
  <si>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</si>
  <si>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</si>
  <si>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</si>
  <si>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</si>
  <si>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</si>
  <si>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</si>
  <si>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</si>
  <si>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</si>
  <si>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</si>
  <si>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</si>
  <si>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</si>
  <si>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</si>
  <si>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</si>
  <si>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</si>
  <si>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</si>
  <si>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</si>
  <si>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</si>
  <si>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</si>
  <si>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</si>
  <si>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</si>
  <si>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</si>
  <si>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</si>
  <si>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</si>
  <si>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</si>
  <si>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</si>
  <si>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</si>
  <si>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</si>
  <si>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</si>
  <si>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</si>
  <si>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</si>
  <si>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</si>
  <si>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</si>
  <si>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</si>
  <si>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</si>
  <si>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</si>
  <si>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</si>
  <si>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</si>
  <si>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</si>
  <si>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</si>
  <si>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</si>
  <si>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</si>
  <si>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</si>
  <si>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</si>
  <si>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</si>
  <si>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</si>
  <si>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</si>
  <si>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</si>
  <si>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</si>
  <si>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</si>
  <si>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</si>
  <si>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</si>
  <si>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</si>
  <si>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</si>
  <si>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</si>
  <si>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</si>
  <si>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</si>
  <si>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</si>
  <si>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</si>
  <si>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</si>
  <si>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</si>
  <si>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</si>
  <si>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</si>
  <si>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</si>
  <si>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</si>
  <si>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</si>
  <si>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</si>
  <si>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</si>
  <si>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</si>
  <si>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</si>
  <si>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</si>
  <si>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</si>
  <si>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</si>
  <si>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</si>
  <si>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</si>
  <si>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</si>
  <si>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</si>
  <si>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</si>
  <si>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</si>
  <si>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</si>
  <si>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</si>
  <si>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</si>
  <si>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</si>
  <si>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</si>
  <si>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</si>
  <si>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</si>
  <si>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</si>
  <si>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</si>
  <si>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</si>
  <si>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</si>
  <si>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</si>
  <si>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</si>
  <si>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</si>
  <si>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</si>
  <si>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</si>
  <si>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</si>
  <si>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</si>
  <si>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</si>
  <si>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</si>
  <si>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</si>
  <si>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</si>
  <si>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</si>
  <si>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</si>
  <si>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愛知県新城市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</si>
  <si>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</si>
  <si>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</si>
  <si>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</si>
  <si>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</si>
  <si>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</si>
  <si>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</si>
  <si>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</si>
  <si>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</si>
  <si>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</si>
  <si>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</si>
  <si>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</si>
  <si>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</si>
  <si>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</si>
  <si>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</si>
  <si>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</si>
  <si>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</si>
  <si>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</si>
  <si>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</si>
  <si>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</si>
  <si>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</si>
  <si>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</si>
  <si>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</si>
  <si>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</si>
  <si>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</si>
  <si>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</si>
  <si>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</si>
  <si>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</si>
  <si>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</si>
  <si>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</si>
  <si>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</si>
  <si>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</si>
  <si>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</si>
  <si>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</si>
  <si>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</si>
  <si>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</si>
  <si>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</si>
  <si>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</si>
  <si>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</si>
  <si>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</si>
  <si>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</si>
  <si>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</si>
  <si>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</si>
  <si>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</si>
  <si>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</si>
  <si>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</si>
  <si>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</si>
  <si>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</si>
  <si>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</si>
  <si>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</si>
  <si>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</si>
  <si>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</si>
  <si>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</si>
  <si>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</si>
  <si>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</si>
  <si>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</si>
  <si>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</si>
  <si>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</si>
  <si>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</si>
  <si>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</si>
  <si>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</si>
  <si>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</si>
  <si>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</si>
  <si>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</si>
  <si>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</si>
  <si>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</si>
  <si>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</si>
  <si>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</si>
  <si>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</si>
  <si>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</si>
  <si>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</si>
  <si>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</si>
  <si>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</si>
  <si>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</si>
  <si>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</si>
  <si>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</si>
  <si>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</si>
  <si>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</si>
  <si>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</si>
  <si>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</si>
  <si>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</si>
  <si>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</si>
  <si>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</si>
  <si>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</si>
  <si>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</si>
  <si>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</si>
  <si>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</si>
  <si>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</si>
  <si>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</si>
  <si>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</si>
  <si>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</si>
  <si>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</si>
  <si>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</si>
  <si>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</si>
  <si>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</si>
  <si>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</si>
  <si>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</si>
  <si>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</si>
  <si>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</si>
  <si>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</si>
  <si>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</si>
  <si>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</si>
  <si>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</si>
  <si>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</si>
  <si>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</si>
  <si>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</si>
  <si>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</si>
  <si>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</si>
  <si>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</si>
  <si>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</si>
  <si>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</si>
  <si>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</si>
  <si>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</si>
  <si>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</si>
  <si>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</si>
  <si>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</si>
  <si>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</si>
  <si>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</si>
  <si>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</si>
  <si>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</si>
  <si>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</si>
  <si>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</si>
  <si>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</si>
  <si>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</si>
  <si>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</si>
  <si>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</si>
  <si>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</si>
  <si>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</si>
  <si>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</si>
  <si>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</si>
  <si>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</si>
  <si>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</si>
  <si>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</si>
  <si>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</si>
  <si>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</si>
  <si>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</si>
  <si>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</si>
  <si>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</si>
  <si>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</si>
  <si>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</si>
  <si>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</si>
  <si>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</si>
  <si>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</si>
  <si>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</si>
  <si>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</si>
  <si>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</si>
  <si>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</si>
  <si>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</si>
  <si>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</si>
  <si>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</si>
  <si>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</si>
  <si>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愛知県新城市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</si>
  <si>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</si>
  <si>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</si>
  <si>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</si>
  <si>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</si>
  <si>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</si>
  <si>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</si>
  <si>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</si>
  <si>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</si>
  <si>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</si>
  <si>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</si>
  <si>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</si>
  <si>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</si>
  <si>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</si>
  <si>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</si>
  <si>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</si>
  <si>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</si>
  <si>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</si>
  <si>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</si>
  <si>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</si>
  <si>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</si>
  <si>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</si>
  <si>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</si>
  <si>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</si>
  <si>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</si>
  <si>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</si>
  <si>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</si>
  <si>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</si>
  <si>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</si>
  <si>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</si>
  <si>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</si>
  <si>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</si>
  <si>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</si>
  <si>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</si>
  <si>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</si>
  <si>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</si>
  <si>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国民健康保険診療所特別会計</t>
    <phoneticPr fontId="5"/>
  </si>
  <si>
    <t>水道事業会計</t>
    <phoneticPr fontId="5"/>
  </si>
  <si>
    <t>法適用企業</t>
    <phoneticPr fontId="5"/>
  </si>
  <si>
    <t>工業用水道事業会計</t>
    <phoneticPr fontId="5"/>
  </si>
  <si>
    <t>下水道事業会計</t>
    <phoneticPr fontId="5"/>
  </si>
  <si>
    <t>病院事業会計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</si>
  <si>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</si>
  <si>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</si>
  <si>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</si>
  <si>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</si>
  <si>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</si>
  <si>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</si>
  <si>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</si>
  <si>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</si>
  <si>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</si>
  <si>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</si>
  <si>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</si>
  <si>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</si>
  <si>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</si>
  <si>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</si>
  <si>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</si>
  <si>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</si>
  <si>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</si>
  <si>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</si>
  <si>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</si>
  <si>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</si>
  <si>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</si>
  <si>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</si>
  <si>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</si>
  <si>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</si>
  <si>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</si>
  <si>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</si>
  <si>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</si>
  <si>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</si>
  <si>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</si>
  <si>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</si>
  <si>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</si>
  <si>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</si>
  <si>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</si>
  <si>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</si>
  <si>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</si>
  <si>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</si>
  <si>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</si>
  <si>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</si>
  <si>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</si>
  <si>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</si>
  <si>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</si>
  <si>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</si>
  <si>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</si>
  <si>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</si>
  <si>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</si>
  <si>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</si>
  <si>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</si>
  <si>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</si>
  <si>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</si>
  <si>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</si>
  <si>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</si>
  <si>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</si>
  <si>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</si>
  <si>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</si>
  <si>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</si>
  <si>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</si>
  <si>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</si>
  <si>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</si>
  <si>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</si>
  <si>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</si>
  <si>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</si>
  <si>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</si>
  <si>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</si>
  <si>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</si>
  <si>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</si>
  <si>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</si>
  <si>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</si>
  <si>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</si>
  <si>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</si>
  <si>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</si>
  <si>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</si>
  <si>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</si>
  <si>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</si>
  <si>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</si>
  <si>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</si>
  <si>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</si>
  <si>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</si>
  <si>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</si>
  <si>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</si>
  <si>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</si>
  <si>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</si>
  <si>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</si>
  <si>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</si>
  <si>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</si>
  <si>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</si>
  <si>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</si>
  <si>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</si>
  <si>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</si>
  <si>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</si>
  <si>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</si>
  <si>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</si>
  <si>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</si>
  <si>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</si>
  <si>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</si>
  <si>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</si>
  <si>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</si>
  <si>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</si>
  <si>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</si>
  <si>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</si>
  <si>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</si>
  <si>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</si>
  <si>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</si>
  <si>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</si>
  <si>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</si>
  <si>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</si>
  <si>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</si>
  <si>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</si>
  <si>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</si>
  <si>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</si>
  <si>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</si>
  <si>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</si>
  <si>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</si>
  <si>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</si>
  <si>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</si>
  <si>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</si>
  <si>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</si>
  <si>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</si>
  <si>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</si>
  <si>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</si>
  <si>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</si>
  <si>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</si>
  <si>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</si>
  <si>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</si>
  <si>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</si>
  <si>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</si>
  <si>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</si>
  <si>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</si>
  <si>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</si>
  <si>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</si>
  <si>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</si>
  <si>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</si>
  <si>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</si>
  <si>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</si>
  <si>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</si>
  <si>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</si>
  <si>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</si>
  <si>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</si>
  <si>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1.30</t>
  </si>
  <si>
    <t>▲ 3.81</t>
  </si>
  <si>
    <t>▲ 2.83</t>
  </si>
  <si>
    <t>病院事業会計</t>
  </si>
  <si>
    <t>一般会計</t>
  </si>
  <si>
    <t>水道事業会計</t>
  </si>
  <si>
    <t>下水道事業会計</t>
  </si>
  <si>
    <t>工業用水道事業会計</t>
  </si>
  <si>
    <t>後期高齢者医療特別会計</t>
  </si>
  <si>
    <t>国民健康保険事業特別会計</t>
  </si>
  <si>
    <t>国民健康保険診療所特別会計</t>
  </si>
  <si>
    <t>その他会計（赤字）</t>
  </si>
  <si>
    <t>その他会計（黒字）</t>
  </si>
  <si>
    <t>R02</t>
    <phoneticPr fontId="5"/>
  </si>
  <si>
    <t>R03</t>
    <phoneticPr fontId="5"/>
  </si>
  <si>
    <t>R04</t>
    <phoneticPr fontId="5"/>
  </si>
  <si>
    <t>R05</t>
    <phoneticPr fontId="5"/>
  </si>
  <si>
    <t>R06</t>
    <phoneticPr fontId="5"/>
  </si>
  <si>
    <t>-</t>
    <phoneticPr fontId="2"/>
  </si>
  <si>
    <t>愛知県後期高齢者医療広域連合(一
般会計)</t>
  </si>
  <si>
    <t>愛知県後期高齢者医療広域連合(後
期高齢者医療特別会計)</t>
  </si>
  <si>
    <t>東三河広域連合（一般会計）</t>
    <rPh sb="0" eb="3">
      <t>ヒガシミカワ</t>
    </rPh>
    <rPh sb="3" eb="5">
      <t>コウイキ</t>
    </rPh>
    <rPh sb="5" eb="7">
      <t>レンゴウ</t>
    </rPh>
    <rPh sb="8" eb="10">
      <t>イッパン</t>
    </rPh>
    <rPh sb="10" eb="12">
      <t>カイケイ</t>
    </rPh>
    <phoneticPr fontId="38"/>
  </si>
  <si>
    <t>東三河広域連合（介護保険事業特別会計）</t>
    <rPh sb="0" eb="3">
      <t>ヒガシミカワ</t>
    </rPh>
    <rPh sb="3" eb="5">
      <t>コウイキ</t>
    </rPh>
    <rPh sb="5" eb="7">
      <t>レンゴウ</t>
    </rPh>
    <rPh sb="8" eb="10">
      <t>カイゴ</t>
    </rPh>
    <rPh sb="10" eb="12">
      <t>ホケン</t>
    </rPh>
    <rPh sb="12" eb="14">
      <t>ジギョウ</t>
    </rPh>
    <rPh sb="14" eb="16">
      <t>トクベツ</t>
    </rPh>
    <rPh sb="16" eb="18">
      <t>カイケイ</t>
    </rPh>
    <phoneticPr fontId="38"/>
  </si>
  <si>
    <t>新城市土地開発公社</t>
    <rPh sb="0" eb="3">
      <t>シンシロシ</t>
    </rPh>
    <rPh sb="3" eb="5">
      <t>トチ</t>
    </rPh>
    <rPh sb="5" eb="7">
      <t>カイハツ</t>
    </rPh>
    <rPh sb="7" eb="9">
      <t>コウシャ</t>
    </rPh>
    <phoneticPr fontId="38"/>
  </si>
  <si>
    <t>農林業公社しんしろ</t>
    <rPh sb="0" eb="3">
      <t>ノウリンギョウ</t>
    </rPh>
    <rPh sb="3" eb="5">
      <t>コウシャ</t>
    </rPh>
    <phoneticPr fontId="38"/>
  </si>
  <si>
    <t>つくで手作り村</t>
    <rPh sb="3" eb="5">
      <t>テヅク</t>
    </rPh>
    <rPh sb="6" eb="7">
      <t>ムラ</t>
    </rPh>
    <phoneticPr fontId="38"/>
  </si>
  <si>
    <t>みんなのまちづくり基金</t>
    <phoneticPr fontId="5"/>
  </si>
  <si>
    <t>公共施設管理基金（R6年度から庁舎等建設基金から名称変更）</t>
    <rPh sb="0" eb="2">
      <t>コウキョウ</t>
    </rPh>
    <rPh sb="2" eb="4">
      <t>シセツ</t>
    </rPh>
    <rPh sb="4" eb="6">
      <t>カンリ</t>
    </rPh>
    <rPh sb="6" eb="8">
      <t>キキン</t>
    </rPh>
    <rPh sb="11" eb="13">
      <t>ネンド</t>
    </rPh>
    <rPh sb="15" eb="18">
      <t>チョウシャトウ</t>
    </rPh>
    <rPh sb="18" eb="20">
      <t>ケンセツ</t>
    </rPh>
    <rPh sb="20" eb="22">
      <t>キキン</t>
    </rPh>
    <rPh sb="24" eb="26">
      <t>メイショウ</t>
    </rPh>
    <rPh sb="26" eb="28">
      <t>ヘンコウ</t>
    </rPh>
    <phoneticPr fontId="5"/>
  </si>
  <si>
    <t>ゴルフ場開発地域振興基金</t>
    <phoneticPr fontId="5"/>
  </si>
  <si>
    <t>森づくり基金</t>
    <phoneticPr fontId="2"/>
  </si>
  <si>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</si>
  <si>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</si>
  <si>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</si>
  <si>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</si>
  <si>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</si>
  <si>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</si>
  <si>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</si>
  <si>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</si>
  <si>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</si>
  <si>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</si>
  <si>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将来負担比率は類似団体内平均値と比較して高い水準で推移している。地方債現在高は減少したものの基準財政需要額算入見込額が減少したことにより、前年度から6.0ポイント増加した。
有形固定資産減価償却率も毎年度微増となっており、更新・除却整備が減価償却を下回っている状況が数値に表れている。
背景には、広大な市域に存在する固定資産が多いことが要因として考えられており、バランスを見据えた公共施設の抜本的な対応が今後の財政運営における課題となっている。</t>
    <phoneticPr fontId="5"/>
  </si>
  <si>
    <t>臨時財政対策債の発行可能額の縮小等により地方債の現在高は縮小しているものの基準財政需要額算入見込額が減少したことにより、将来負担比率は6.0ポイント増加した。一方で、財政健全化に努めた結果、元利償還金は減少し、実質公債費比率は0.4ポイント減少した。
合併特例債の発行期限である令和７年度末までは、合併特例債を活用した地方債の発行が見込まれるものの、当市の財政運営ガイドラインに基づき交付税措置とのバランスを留意しながら地方債発行の抑制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</si>
</sst>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8"/>
      <color theme="3"/>
      <name val="游ゴシック Light"/>
      <family val="2"/>
      <charset val="128"/>
      <scheme val="maj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1126671-0C31-47BE-85CE-F9504B6FA4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1B8A-4A59-AAB0-4B87BE2712E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95432</c:v>
                </c:pt>
                <c:pt idx="1">
                  <c:v>69736</c:v>
                </c:pt>
                <c:pt idx="2">
                  <c:v>75214</c:v>
                </c:pt>
                <c:pt idx="3">
                  <c:v>95769</c:v>
                </c:pt>
                <c:pt idx="4">
                  <c:v>100306</c:v>
                </c:pt>
              </c:numCache>
            </c:numRef>
          </c:val>
          <c:smooth val="0"/>
          <c:extLst>
            <c:ext xmlns:c16="http://schemas.microsoft.com/office/drawing/2014/chart" uri="{C3380CC4-5D6E-409C-BE32-E72D297353CC}">
              <c16:uniqueId val="{00000001-1B8A-4A59-AAB0-4B87BE2712E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5.42</c:v>
                </c:pt>
                <c:pt idx="1">
                  <c:v>8.58</c:v>
                </c:pt>
                <c:pt idx="2">
                  <c:v>10.02</c:v>
                </c:pt>
                <c:pt idx="3">
                  <c:v>8.6</c:v>
                </c:pt>
                <c:pt idx="4">
                  <c:v>9.06</c:v>
                </c:pt>
              </c:numCache>
            </c:numRef>
          </c:val>
          <c:extLst>
            <c:ext xmlns:c16="http://schemas.microsoft.com/office/drawing/2014/chart" uri="{C3380CC4-5D6E-409C-BE32-E72D297353CC}">
              <c16:uniqueId val="{00000000-DB25-476B-8E74-1ADCE09CF3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12.47</c:v>
                </c:pt>
                <c:pt idx="1">
                  <c:v>15.69</c:v>
                </c:pt>
                <c:pt idx="2">
                  <c:v>17.16</c:v>
                </c:pt>
                <c:pt idx="3">
                  <c:v>14.6</c:v>
                </c:pt>
                <c:pt idx="4">
                  <c:v>10.76</c:v>
                </c:pt>
              </c:numCache>
            </c:numRef>
          </c:val>
          <c:extLst>
            <c:ext xmlns:c16="http://schemas.microsoft.com/office/drawing/2014/chart" uri="{C3380CC4-5D6E-409C-BE32-E72D297353CC}">
              <c16:uniqueId val="{00000001-DB25-476B-8E74-1ADCE09CF3A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c:v>
                </c:pt>
                <c:pt idx="1">
                  <c:v>6.98</c:v>
                </c:pt>
                <c:pt idx="2">
                  <c:v>2.08</c:v>
                </c:pt>
                <c:pt idx="3">
                  <c:v>-3.81</c:v>
                </c:pt>
                <c:pt idx="4">
                  <c:v>-2.83</c:v>
                </c:pt>
              </c:numCache>
            </c:numRef>
          </c:val>
          <c:smooth val="0"/>
          <c:extLst>
            <c:ext xmlns:c16="http://schemas.microsoft.com/office/drawing/2014/chart" uri="{C3380CC4-5D6E-409C-BE32-E72D297353CC}">
              <c16:uniqueId val="{00000002-DB25-476B-8E74-1ADCE09CF3A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B34-4D70-B8A0-372A864228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34-4D70-B8A0-372A86422834}"/>
            </c:ext>
          </c:extLst>
        </c:ser>
        <c:ser>
          <c:idx val="2"/>
          <c:order val="2"/>
          <c:tx>
            <c:strRef>
              <c:f>データシート!$A$29</c:f>
              <c:strCache>
                <c:ptCount val="1"/>
                <c:pt idx="0">
                  <c:v>国民健康保険診療所特別会計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2-0B34-4D70-B8A0-372A86422834}"/>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0.22</c:v>
                </c:pt>
                <c:pt idx="2">
                  <c:v>#N/A</c:v>
                </c:pt>
                <c:pt idx="3">
                  <c:v>0.23</c:v>
                </c:pt>
                <c:pt idx="4">
                  <c:v>#N/A</c:v>
                </c:pt>
                <c:pt idx="5">
                  <c:v>0.28000000000000003</c:v>
                </c:pt>
                <c:pt idx="6">
                  <c:v>#N/A</c:v>
                </c:pt>
                <c:pt idx="7">
                  <c:v>0.23</c:v>
                </c:pt>
                <c:pt idx="8">
                  <c:v>#N/A</c:v>
                </c:pt>
                <c:pt idx="9">
                  <c:v>0.08</c:v>
                </c:pt>
              </c:numCache>
            </c:numRef>
          </c:val>
          <c:extLst>
            <c:ext xmlns:c16="http://schemas.microsoft.com/office/drawing/2014/chart" uri="{C3380CC4-5D6E-409C-BE32-E72D297353CC}">
              <c16:uniqueId val="{00000003-0B34-4D70-B8A0-372A8642283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0.12</c:v>
                </c:pt>
                <c:pt idx="4">
                  <c:v>#N/A</c:v>
                </c:pt>
                <c:pt idx="5">
                  <c:v>0.13</c:v>
                </c:pt>
                <c:pt idx="6">
                  <c:v>#N/A</c:v>
                </c:pt>
                <c:pt idx="7">
                  <c:v>0.15</c:v>
                </c:pt>
                <c:pt idx="8">
                  <c:v>#N/A</c:v>
                </c:pt>
                <c:pt idx="9">
                  <c:v>0.17</c:v>
                </c:pt>
              </c:numCache>
            </c:numRef>
          </c:val>
          <c:extLst>
            <c:ext xmlns:c16="http://schemas.microsoft.com/office/drawing/2014/chart" uri="{C3380CC4-5D6E-409C-BE32-E72D297353CC}">
              <c16:uniqueId val="{00000004-0B34-4D70-B8A0-372A86422834}"/>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0.41</c:v>
                </c:pt>
                <c:pt idx="2">
                  <c:v>#N/A</c:v>
                </c:pt>
                <c:pt idx="3">
                  <c:v>0.42</c:v>
                </c:pt>
                <c:pt idx="4">
                  <c:v>#N/A</c:v>
                </c:pt>
                <c:pt idx="5">
                  <c:v>0.45</c:v>
                </c:pt>
                <c:pt idx="6">
                  <c:v>#N/A</c:v>
                </c:pt>
                <c:pt idx="7">
                  <c:v>0.48</c:v>
                </c:pt>
                <c:pt idx="8">
                  <c:v>#N/A</c:v>
                </c:pt>
                <c:pt idx="9">
                  <c:v>0.48</c:v>
                </c:pt>
              </c:numCache>
            </c:numRef>
          </c:val>
          <c:extLst>
            <c:ext xmlns:c16="http://schemas.microsoft.com/office/drawing/2014/chart" uri="{C3380CC4-5D6E-409C-BE32-E72D297353CC}">
              <c16:uniqueId val="{00000005-0B34-4D70-B8A0-372A8642283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2.3199999999999998</c:v>
                </c:pt>
                <c:pt idx="2">
                  <c:v>#N/A</c:v>
                </c:pt>
                <c:pt idx="3">
                  <c:v>3.16</c:v>
                </c:pt>
                <c:pt idx="4">
                  <c:v>#N/A</c:v>
                </c:pt>
                <c:pt idx="5">
                  <c:v>3.57</c:v>
                </c:pt>
                <c:pt idx="6">
                  <c:v>#N/A</c:v>
                </c:pt>
                <c:pt idx="7">
                  <c:v>3.95</c:v>
                </c:pt>
                <c:pt idx="8">
                  <c:v>#N/A</c:v>
                </c:pt>
                <c:pt idx="9">
                  <c:v>3.65</c:v>
                </c:pt>
              </c:numCache>
            </c:numRef>
          </c:val>
          <c:extLst>
            <c:ext xmlns:c16="http://schemas.microsoft.com/office/drawing/2014/chart" uri="{C3380CC4-5D6E-409C-BE32-E72D297353CC}">
              <c16:uniqueId val="{00000006-0B34-4D70-B8A0-372A8642283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3.85</c:v>
                </c:pt>
                <c:pt idx="2">
                  <c:v>#N/A</c:v>
                </c:pt>
                <c:pt idx="3">
                  <c:v>4.5999999999999996</c:v>
                </c:pt>
                <c:pt idx="4">
                  <c:v>#N/A</c:v>
                </c:pt>
                <c:pt idx="5">
                  <c:v>4.3</c:v>
                </c:pt>
                <c:pt idx="6">
                  <c:v>#N/A</c:v>
                </c:pt>
                <c:pt idx="7">
                  <c:v>4.1500000000000004</c:v>
                </c:pt>
                <c:pt idx="8">
                  <c:v>#N/A</c:v>
                </c:pt>
                <c:pt idx="9">
                  <c:v>4.41</c:v>
                </c:pt>
              </c:numCache>
            </c:numRef>
          </c:val>
          <c:extLst>
            <c:ext xmlns:c16="http://schemas.microsoft.com/office/drawing/2014/chart" uri="{C3380CC4-5D6E-409C-BE32-E72D297353CC}">
              <c16:uniqueId val="{00000007-0B34-4D70-B8A0-372A8642283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5.42</c:v>
                </c:pt>
                <c:pt idx="2">
                  <c:v>#N/A</c:v>
                </c:pt>
                <c:pt idx="3">
                  <c:v>8.58</c:v>
                </c:pt>
                <c:pt idx="4">
                  <c:v>#N/A</c:v>
                </c:pt>
                <c:pt idx="5">
                  <c:v>10.01</c:v>
                </c:pt>
                <c:pt idx="6">
                  <c:v>#N/A</c:v>
                </c:pt>
                <c:pt idx="7">
                  <c:v>8.59</c:v>
                </c:pt>
                <c:pt idx="8">
                  <c:v>#N/A</c:v>
                </c:pt>
                <c:pt idx="9">
                  <c:v>9.06</c:v>
                </c:pt>
              </c:numCache>
            </c:numRef>
          </c:val>
          <c:extLst>
            <c:ext xmlns:c16="http://schemas.microsoft.com/office/drawing/2014/chart" uri="{C3380CC4-5D6E-409C-BE32-E72D297353CC}">
              <c16:uniqueId val="{00000008-0B34-4D70-B8A0-372A86422834}"/>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17.72</c:v>
                </c:pt>
                <c:pt idx="2">
                  <c:v>#N/A</c:v>
                </c:pt>
                <c:pt idx="3">
                  <c:v>21.73</c:v>
                </c:pt>
                <c:pt idx="4">
                  <c:v>#N/A</c:v>
                </c:pt>
                <c:pt idx="5">
                  <c:v>23.44</c:v>
                </c:pt>
                <c:pt idx="6">
                  <c:v>#N/A</c:v>
                </c:pt>
                <c:pt idx="7">
                  <c:v>22.56</c:v>
                </c:pt>
                <c:pt idx="8">
                  <c:v>#N/A</c:v>
                </c:pt>
                <c:pt idx="9">
                  <c:v>19.34</c:v>
                </c:pt>
              </c:numCache>
            </c:numRef>
          </c:val>
          <c:extLst>
            <c:ext xmlns:c16="http://schemas.microsoft.com/office/drawing/2014/chart" uri="{C3380CC4-5D6E-409C-BE32-E72D297353CC}">
              <c16:uniqueId val="{00000009-0B34-4D70-B8A0-372A8642283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2729</c:v>
                </c:pt>
                <c:pt idx="5">
                  <c:v>2795</c:v>
                </c:pt>
                <c:pt idx="8">
                  <c:v>2696</c:v>
                </c:pt>
                <c:pt idx="11">
                  <c:v>2649</c:v>
                </c:pt>
                <c:pt idx="14">
                  <c:v>2641</c:v>
                </c:pt>
              </c:numCache>
            </c:numRef>
          </c:val>
          <c:extLst>
            <c:ext xmlns:c16="http://schemas.microsoft.com/office/drawing/2014/chart" uri="{C3380CC4-5D6E-409C-BE32-E72D297353CC}">
              <c16:uniqueId val="{00000000-E9DD-4327-86CF-4264FD50EF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DD-4327-86CF-4264FD50EF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14</c:v>
                </c:pt>
                <c:pt idx="6">
                  <c:v>14</c:v>
                </c:pt>
                <c:pt idx="9">
                  <c:v>14</c:v>
                </c:pt>
                <c:pt idx="12">
                  <c:v>14</c:v>
                </c:pt>
              </c:numCache>
            </c:numRef>
          </c:val>
          <c:extLst>
            <c:ext xmlns:c16="http://schemas.microsoft.com/office/drawing/2014/chart" uri="{C3380CC4-5D6E-409C-BE32-E72D297353CC}">
              <c16:uniqueId val="{00000002-E9DD-4327-86CF-4264FD50EF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DD-4327-86CF-4264FD50EF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904</c:v>
                </c:pt>
                <c:pt idx="3">
                  <c:v>855</c:v>
                </c:pt>
                <c:pt idx="6">
                  <c:v>824</c:v>
                </c:pt>
                <c:pt idx="9">
                  <c:v>674</c:v>
                </c:pt>
                <c:pt idx="12">
                  <c:v>435</c:v>
                </c:pt>
              </c:numCache>
            </c:numRef>
          </c:val>
          <c:extLst>
            <c:ext xmlns:c16="http://schemas.microsoft.com/office/drawing/2014/chart" uri="{C3380CC4-5D6E-409C-BE32-E72D297353CC}">
              <c16:uniqueId val="{00000004-E9DD-4327-86CF-4264FD50EF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DD-4327-86CF-4264FD50EF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DD-4327-86CF-4264FD50EF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2708</c:v>
                </c:pt>
                <c:pt idx="3">
                  <c:v>2831</c:v>
                </c:pt>
                <c:pt idx="6">
                  <c:v>3003</c:v>
                </c:pt>
                <c:pt idx="9">
                  <c:v>2899</c:v>
                </c:pt>
                <c:pt idx="12">
                  <c:v>2947</c:v>
                </c:pt>
              </c:numCache>
            </c:numRef>
          </c:val>
          <c:extLst>
            <c:ext xmlns:c16="http://schemas.microsoft.com/office/drawing/2014/chart" uri="{C3380CC4-5D6E-409C-BE32-E72D297353CC}">
              <c16:uniqueId val="{00000007-E9DD-4327-86CF-4264FD50EF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897</c:v>
                </c:pt>
                <c:pt idx="2">
                  <c:v>#N/A</c:v>
                </c:pt>
                <c:pt idx="3">
                  <c:v>#N/A</c:v>
                </c:pt>
                <c:pt idx="4">
                  <c:v>905</c:v>
                </c:pt>
                <c:pt idx="5">
                  <c:v>#N/A</c:v>
                </c:pt>
                <c:pt idx="6">
                  <c:v>#N/A</c:v>
                </c:pt>
                <c:pt idx="7">
                  <c:v>1145</c:v>
                </c:pt>
                <c:pt idx="8">
                  <c:v>#N/A</c:v>
                </c:pt>
                <c:pt idx="9">
                  <c:v>#N/A</c:v>
                </c:pt>
                <c:pt idx="10">
                  <c:v>938</c:v>
                </c:pt>
                <c:pt idx="11">
                  <c:v>#N/A</c:v>
                </c:pt>
                <c:pt idx="12">
                  <c:v>#N/A</c:v>
                </c:pt>
                <c:pt idx="13">
                  <c:v>755</c:v>
                </c:pt>
                <c:pt idx="14">
                  <c:v>#N/A</c:v>
                </c:pt>
              </c:numCache>
            </c:numRef>
          </c:val>
          <c:smooth val="0"/>
          <c:extLst>
            <c:ext xmlns:c16="http://schemas.microsoft.com/office/drawing/2014/chart" uri="{C3380CC4-5D6E-409C-BE32-E72D297353CC}">
              <c16:uniqueId val="{00000008-E9DD-4327-86CF-4264FD50EF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26134</c:v>
                </c:pt>
                <c:pt idx="5">
                  <c:v>26505</c:v>
                </c:pt>
                <c:pt idx="8">
                  <c:v>25949</c:v>
                </c:pt>
                <c:pt idx="11">
                  <c:v>25663</c:v>
                </c:pt>
                <c:pt idx="14">
                  <c:v>25045</c:v>
                </c:pt>
              </c:numCache>
            </c:numRef>
          </c:val>
          <c:extLst>
            <c:ext xmlns:c16="http://schemas.microsoft.com/office/drawing/2014/chart" uri="{C3380CC4-5D6E-409C-BE32-E72D297353CC}">
              <c16:uniqueId val="{00000000-0221-4459-98FD-10B3BCD8D3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2403</c:v>
                </c:pt>
                <c:pt idx="5">
                  <c:v>2121</c:v>
                </c:pt>
                <c:pt idx="8">
                  <c:v>1832</c:v>
                </c:pt>
                <c:pt idx="11">
                  <c:v>1761</c:v>
                </c:pt>
                <c:pt idx="14">
                  <c:v>1818</c:v>
                </c:pt>
              </c:numCache>
            </c:numRef>
          </c:val>
          <c:extLst>
            <c:ext xmlns:c16="http://schemas.microsoft.com/office/drawing/2014/chart" uri="{C3380CC4-5D6E-409C-BE32-E72D297353CC}">
              <c16:uniqueId val="{00000001-0221-4459-98FD-10B3BCD8D3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5191</c:v>
                </c:pt>
                <c:pt idx="5">
                  <c:v>5950</c:v>
                </c:pt>
                <c:pt idx="8">
                  <c:v>5934</c:v>
                </c:pt>
                <c:pt idx="11">
                  <c:v>5535</c:v>
                </c:pt>
                <c:pt idx="14">
                  <c:v>4615</c:v>
                </c:pt>
              </c:numCache>
            </c:numRef>
          </c:val>
          <c:extLst>
            <c:ext xmlns:c16="http://schemas.microsoft.com/office/drawing/2014/chart" uri="{C3380CC4-5D6E-409C-BE32-E72D297353CC}">
              <c16:uniqueId val="{00000002-0221-4459-98FD-10B3BCD8D3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21-4459-98FD-10B3BCD8D3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21-4459-98FD-10B3BCD8D3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503</c:v>
                </c:pt>
                <c:pt idx="3">
                  <c:v>505</c:v>
                </c:pt>
                <c:pt idx="6">
                  <c:v>366</c:v>
                </c:pt>
                <c:pt idx="9">
                  <c:v>326</c:v>
                </c:pt>
                <c:pt idx="12">
                  <c:v>295</c:v>
                </c:pt>
              </c:numCache>
            </c:numRef>
          </c:val>
          <c:extLst>
            <c:ext xmlns:c16="http://schemas.microsoft.com/office/drawing/2014/chart" uri="{C3380CC4-5D6E-409C-BE32-E72D297353CC}">
              <c16:uniqueId val="{00000005-0221-4459-98FD-10B3BCD8D3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4312</c:v>
                </c:pt>
                <c:pt idx="3">
                  <c:v>4271</c:v>
                </c:pt>
                <c:pt idx="6">
                  <c:v>4331</c:v>
                </c:pt>
                <c:pt idx="9">
                  <c:v>4515</c:v>
                </c:pt>
                <c:pt idx="12">
                  <c:v>4565</c:v>
                </c:pt>
              </c:numCache>
            </c:numRef>
          </c:val>
          <c:extLst>
            <c:ext xmlns:c16="http://schemas.microsoft.com/office/drawing/2014/chart" uri="{C3380CC4-5D6E-409C-BE32-E72D297353CC}">
              <c16:uniqueId val="{00000006-0221-4459-98FD-10B3BCD8D3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221-4459-98FD-10B3BCD8D3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7626</c:v>
                </c:pt>
                <c:pt idx="3">
                  <c:v>7183</c:v>
                </c:pt>
                <c:pt idx="6">
                  <c:v>6122</c:v>
                </c:pt>
                <c:pt idx="9">
                  <c:v>5481</c:v>
                </c:pt>
                <c:pt idx="12">
                  <c:v>5110</c:v>
                </c:pt>
              </c:numCache>
            </c:numRef>
          </c:val>
          <c:extLst>
            <c:ext xmlns:c16="http://schemas.microsoft.com/office/drawing/2014/chart" uri="{C3380CC4-5D6E-409C-BE32-E72D297353CC}">
              <c16:uniqueId val="{00000008-0221-4459-98FD-10B3BCD8D3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141</c:v>
                </c:pt>
                <c:pt idx="3">
                  <c:v>129</c:v>
                </c:pt>
                <c:pt idx="6">
                  <c:v>129</c:v>
                </c:pt>
                <c:pt idx="9">
                  <c:v>129</c:v>
                </c:pt>
                <c:pt idx="12">
                  <c:v>115</c:v>
                </c:pt>
              </c:numCache>
            </c:numRef>
          </c:val>
          <c:extLst>
            <c:ext xmlns:c16="http://schemas.microsoft.com/office/drawing/2014/chart" uri="{C3380CC4-5D6E-409C-BE32-E72D297353CC}">
              <c16:uniqueId val="{00000009-0221-4459-98FD-10B3BCD8D3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28929</c:v>
                </c:pt>
                <c:pt idx="3">
                  <c:v>29140</c:v>
                </c:pt>
                <c:pt idx="6">
                  <c:v>28575</c:v>
                </c:pt>
                <c:pt idx="9">
                  <c:v>28672</c:v>
                </c:pt>
                <c:pt idx="12">
                  <c:v>28535</c:v>
                </c:pt>
              </c:numCache>
            </c:numRef>
          </c:val>
          <c:extLst>
            <c:ext xmlns:c16="http://schemas.microsoft.com/office/drawing/2014/chart" uri="{C3380CC4-5D6E-409C-BE32-E72D297353CC}">
              <c16:uniqueId val="{0000000A-0221-4459-98FD-10B3BCD8D3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7782</c:v>
                </c:pt>
                <c:pt idx="2">
                  <c:v>#N/A</c:v>
                </c:pt>
                <c:pt idx="3">
                  <c:v>#N/A</c:v>
                </c:pt>
                <c:pt idx="4">
                  <c:v>6653</c:v>
                </c:pt>
                <c:pt idx="5">
                  <c:v>#N/A</c:v>
                </c:pt>
                <c:pt idx="6">
                  <c:v>#N/A</c:v>
                </c:pt>
                <c:pt idx="7">
                  <c:v>5806</c:v>
                </c:pt>
                <c:pt idx="8">
                  <c:v>#N/A</c:v>
                </c:pt>
                <c:pt idx="9">
                  <c:v>#N/A</c:v>
                </c:pt>
                <c:pt idx="10">
                  <c:v>6162</c:v>
                </c:pt>
                <c:pt idx="11">
                  <c:v>#N/A</c:v>
                </c:pt>
                <c:pt idx="12">
                  <c:v>#N/A</c:v>
                </c:pt>
                <c:pt idx="13">
                  <c:v>7142</c:v>
                </c:pt>
                <c:pt idx="14">
                  <c:v>#N/A</c:v>
                </c:pt>
              </c:numCache>
            </c:numRef>
          </c:val>
          <c:smooth val="0"/>
          <c:extLst>
            <c:ext xmlns:c16="http://schemas.microsoft.com/office/drawing/2014/chart" uri="{C3380CC4-5D6E-409C-BE32-E72D297353CC}">
              <c16:uniqueId val="{0000000B-0221-4459-98FD-10B3BCD8D3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2563</c:v>
                </c:pt>
                <c:pt idx="1">
                  <c:v>2195</c:v>
                </c:pt>
                <c:pt idx="2">
                  <c:v>1656</c:v>
                </c:pt>
              </c:numCache>
            </c:numRef>
          </c:val>
          <c:extLst>
            <c:ext xmlns:c16="http://schemas.microsoft.com/office/drawing/2014/chart" uri="{C3380CC4-5D6E-409C-BE32-E72D297353CC}">
              <c16:uniqueId val="{00000000-AF84-4AE8-94DE-07B7195697F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948</c:v>
                </c:pt>
                <c:pt idx="1">
                  <c:v>971</c:v>
                </c:pt>
                <c:pt idx="2">
                  <c:v>1003</c:v>
                </c:pt>
              </c:numCache>
            </c:numRef>
          </c:val>
          <c:extLst>
            <c:ext xmlns:c16="http://schemas.microsoft.com/office/drawing/2014/chart" uri="{C3380CC4-5D6E-409C-BE32-E72D297353CC}">
              <c16:uniqueId val="{00000001-AF84-4AE8-94DE-07B7195697F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2557</c:v>
                </c:pt>
                <c:pt idx="1">
                  <c:v>2558</c:v>
                </c:pt>
                <c:pt idx="2">
                  <c:v>2492</c:v>
                </c:pt>
              </c:numCache>
            </c:numRef>
          </c:val>
          <c:extLst>
            <c:ext xmlns:c16="http://schemas.microsoft.com/office/drawing/2014/chart" uri="{C3380CC4-5D6E-409C-BE32-E72D297353CC}">
              <c16:uniqueId val="{00000002-AF84-4AE8-94DE-07B7195697F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{F27FD3EB-A294-4DA8-A253-C86144B4296F}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5BE-45DE-B738-168A8183E8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{4B5A01B9-9495-4D49-B2DF-555AD18D1403}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BE-45DE-B738-168A8183E8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{5BC4CD60-45D7-4F3A-ACF5-72FAF09C6B51}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BE-45DE-B738-168A8183E8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{1A52CF3A-E186-484C-855C-87B95DC3777B}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BE-45DE-B738-168A8183E8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{25EFDA98-AB56-46EC-B92A-791D27E532F6}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BE-45DE-B738-168A8183E8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{1622292F-B0B3-450B-8DC1-F20F4D7078A9}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5BE-45DE-B738-168A8183E8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{A2780F45-08DF-45DB-AD90-EDCF58151331}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5BE-45DE-B738-168A8183E8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{A446BC5F-D9CC-45BD-9392-3B103C4FB866}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5BE-45DE-B738-168A8183E8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{4B70B2C6-61B3-4961-B25C-A014BC81C340}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5BE-45DE-B738-168A8183E8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60.4</c:v>
                </c:pt>
                <c:pt idx="8">
                  <c:v>62.2</c:v>
                </c:pt>
                <c:pt idx="16">
                  <c:v>63.6</c:v>
                </c:pt>
                <c:pt idx="24">
                  <c:v>65.5</c:v>
                </c:pt>
                <c:pt idx="32">
                  <c:v>65.599999999999994</c:v>
                </c:pt>
              </c:numCache>
            </c:numRef>
          </c:xVal>
          <c:yVal>
            <c:numRef>
              <c:f>公会計指標分析・財政指標組合せ分析表!$BP$51:$DC$51</c:f>
              <c:numCache>
                <c:formatCode>#,##0.0;"▲ "#,##0.0</c:formatCode>
                <c:ptCount val="40"/>
                <c:pt idx="0">
                  <c:v>62.6</c:v>
                </c:pt>
                <c:pt idx="8">
                  <c:v>51.6</c:v>
                </c:pt>
                <c:pt idx="16">
                  <c:v>46.9</c:v>
                </c:pt>
                <c:pt idx="24">
                  <c:v>49</c:v>
                </c:pt>
                <c:pt idx="32">
                  <c:v>55</c:v>
                </c:pt>
              </c:numCache>
            </c:numRef>
          </c:yVal>
          <c:smooth val="0"/>
          <c:extLst>
            <c:ext xmlns:c16="http://schemas.microsoft.com/office/drawing/2014/chart" uri="{C3380CC4-5D6E-409C-BE32-E72D297353CC}">
              <c16:uniqueId val="{00000009-25BE-45DE-B738-168A8183E8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{9A978BA9-DC5A-4CF6-8A07-A547F67EA716}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5BE-45DE-B738-168A8183E8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{FD2C53ED-24A8-4105-B85F-17785E974F5F}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BE-45DE-B738-168A8183E8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{325430C3-4043-4A10-A9CB-307384C4E6BA}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BE-45DE-B738-168A8183E8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{84650352-E660-47F4-A39B-A6261718F5C9}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BE-45DE-B738-168A8183E8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{BCB9A1B2-A0B1-4A74-B01A-A039833910E9}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BE-45DE-B738-168A8183E81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{20350E1B-6E86-4609-80BB-C6625EEE8BE9}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5BE-45DE-B738-168A8183E81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{525CECAA-C684-4619-8001-ABB176A5A1AD}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5BE-45DE-B738-168A8183E81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{D2582281-FEFE-40DA-AC03-A28940B8FA33}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5BE-45DE-B738-168A8183E81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{8569C9E0-E4B3-4C5C-823F-C9E117642A69}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5BE-45DE-B738-168A8183E8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25BE-45DE-B738-168A8183E817}"/>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{FD66920A-472D-4290-A243-44C7FCB88B54}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C72-459F-9695-B6DC2B6719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{B7F45109-DD1A-489B-AC98-163C40CCBD53}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72-459F-9695-B6DC2B6719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{5A1291D7-12C9-48A7-9F77-2BD399308D5C}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72-459F-9695-B6DC2B6719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{8760C13A-1EE9-4952-AB9B-8E2194CBA902}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72-459F-9695-B6DC2B6719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{BBA8A738-D01C-4B3B-B1E6-021175081F6B}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72-459F-9695-B6DC2B6719A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{126B0A6E-1A4C-4E60-9A3C-5942AEE5C81D}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C72-459F-9695-B6DC2B6719A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{5C936FC4-6F3A-4B63-A7C6-36609B547F07}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C72-459F-9695-B6DC2B6719A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{6074D17D-F22C-4A89-A296-6DF27BCF2890}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C72-459F-9695-B6DC2B6719A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{A2E7A2B2-0277-42C9-8634-69B99D770B38}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C72-459F-9695-B6DC2B6719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7.1</c:v>
                </c:pt>
                <c:pt idx="16">
                  <c:v>7.8</c:v>
                </c:pt>
                <c:pt idx="24">
                  <c:v>7.9</c:v>
                </c:pt>
                <c:pt idx="32">
                  <c:v>7.5</c:v>
                </c:pt>
              </c:numCache>
            </c:numRef>
          </c:xVal>
          <c:yVal>
            <c:numRef>
              <c:f>公会計指標分析・財政指標組合せ分析表!$BP$73:$DC$73</c:f>
              <c:numCache>
                <c:formatCode>#,##0.0;"▲ "#,##0.0</c:formatCode>
                <c:ptCount val="40"/>
                <c:pt idx="0">
                  <c:v>62.6</c:v>
                </c:pt>
                <c:pt idx="8">
                  <c:v>51.6</c:v>
                </c:pt>
                <c:pt idx="16">
                  <c:v>46.9</c:v>
                </c:pt>
                <c:pt idx="24">
                  <c:v>49</c:v>
                </c:pt>
                <c:pt idx="32">
                  <c:v>55</c:v>
                </c:pt>
              </c:numCache>
            </c:numRef>
          </c:yVal>
          <c:smooth val="0"/>
          <c:extLst>
            <c:ext xmlns:c16="http://schemas.microsoft.com/office/drawing/2014/chart" uri="{C3380CC4-5D6E-409C-BE32-E72D297353CC}">
              <c16:uniqueId val="{00000009-1C72-459F-9695-B6DC2B6719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41E-2"/>
                  <c:y val="-4.869008779326354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{E8DF4F84-E893-4686-834A-76B1EFC8E06A}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C72-459F-9695-B6DC2B6719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{5660904C-BFAC-4E22-8E8D-97D23BCF05F2}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72-459F-9695-B6DC2B6719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{6FFC9AAC-8584-4DDC-B717-50D526691F04}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72-459F-9695-B6DC2B6719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{85E86FE8-C839-4A91-9075-2E7A05FD90AC}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72-459F-9695-B6DC2B6719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{7BEB34E7-24F8-4C91-983A-AAF42FF1ED75}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72-459F-9695-B6DC2B6719A8}"/>
                </c:ext>
              </c:extLst>
            </c:dLbl>
            <c:dLbl>
              <c:idx val="8"/>
              <c:layout>
                <c:manualLayout>
                  <c:x val="-1.8235628084249993E-2"/>
                  <c:y val="-7.614320638232435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{B8F7C0C1-832B-4ADC-80A2-FEA439EE0915}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C72-459F-9695-B6DC2B6719A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{C3E6F1F9-2825-428E-B883-8CD1BDE6269C}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C72-459F-9695-B6DC2B6719A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{7010190B-7918-4F09-A631-A65F8733CD20}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C72-459F-9695-B6DC2B6719A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{0FF2D646-4075-4AB5-BC9D-5496260921E6}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C72-459F-9695-B6DC2B6719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1C72-459F-9695-B6DC2B6719A8}"/>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対前年度比</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ポイントの増となり、類似団体平均を上回っている状況である。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個別算定経費の給与改定費や臨時財政対策債償還基金費が増加したことや臨時財政対策債の振替相当額が減少したことに伴い、基準財政需要額が増加した。一方で市町村民税の法人税割の増加等により基準財政収入額も増加となった。分母となる基準財政需要額の増加より分子となる基準財政収入額の増加が上回ったため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年度の単年度の財政力指数は、</a:t>
          </a:r>
          <a:r>
            <a:rPr kumimoji="1" lang="en-US" altLang="ja-JP" sz="1200">
              <a:latin typeface="ＭＳ Ｐゴシック" panose="020B0600070205080204" pitchFamily="50" charset="-128"/>
              <a:ea typeface="ＭＳ Ｐゴシック" panose="020B0600070205080204" pitchFamily="50" charset="-128"/>
            </a:rPr>
            <a:t>0.545</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0.551</a:t>
          </a:r>
          <a:r>
            <a:rPr kumimoji="1" lang="ja-JP" altLang="en-US" sz="1200">
              <a:latin typeface="ＭＳ Ｐゴシック" panose="020B0600070205080204" pitchFamily="50" charset="-128"/>
              <a:ea typeface="ＭＳ Ｐゴシック" panose="020B0600070205080204" pitchFamily="50" charset="-128"/>
            </a:rPr>
            <a:t>への</a:t>
          </a:r>
          <a:r>
            <a:rPr kumimoji="1" lang="en-US" altLang="ja-JP" sz="1200">
              <a:latin typeface="ＭＳ Ｐゴシック" panose="020B0600070205080204" pitchFamily="50" charset="-128"/>
              <a:ea typeface="ＭＳ Ｐゴシック" panose="020B0600070205080204" pitchFamily="50" charset="-128"/>
            </a:rPr>
            <a:t>0.006</a:t>
          </a:r>
          <a:r>
            <a:rPr kumimoji="1" lang="ja-JP" altLang="en-US" sz="1200">
              <a:latin typeface="ＭＳ Ｐゴシック" panose="020B0600070205080204" pitchFamily="50" charset="-128"/>
              <a:ea typeface="ＭＳ Ｐゴシック" panose="020B0600070205080204" pitchFamily="50" charset="-128"/>
            </a:rPr>
            <a:t>上昇した。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159657</xdr:rowOff>
    </xdr:from>
    <xdr:to>
      <xdr:col>23</xdr:col>
      <xdr:colOff>133350</xdr:colOff>
      <xdr:row>39</xdr:row>
      <xdr:rowOff>22678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6747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159657</xdr:rowOff>
    </xdr:from>
    <xdr:to>
      <xdr:col>19</xdr:col>
      <xdr:colOff>133350</xdr:colOff>
      <xdr:row>39</xdr:row>
      <xdr:rowOff>22678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6747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125185</xdr:rowOff>
    </xdr:from>
    <xdr:to>
      <xdr:col>15</xdr:col>
      <xdr:colOff>82550</xdr:colOff>
      <xdr:row>38</xdr:row>
      <xdr:rowOff>159657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6402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56243</xdr:rowOff>
    </xdr:from>
    <xdr:to>
      <xdr:col>11</xdr:col>
      <xdr:colOff>31750</xdr:colOff>
      <xdr:row>38</xdr:row>
      <xdr:rowOff>125185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5713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94542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108857</xdr:rowOff>
    </xdr:from>
    <xdr:to>
      <xdr:col>23</xdr:col>
      <xdr:colOff>184150</xdr:colOff>
      <xdr:row>39</xdr:row>
      <xdr:rowOff>39007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125384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46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143328</xdr:rowOff>
    </xdr:from>
    <xdr:to>
      <xdr:col>19</xdr:col>
      <xdr:colOff>184150</xdr:colOff>
      <xdr:row>39</xdr:row>
      <xdr:rowOff>73478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83655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42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108857</xdr:rowOff>
    </xdr:from>
    <xdr:to>
      <xdr:col>15</xdr:col>
      <xdr:colOff>133350</xdr:colOff>
      <xdr:row>39</xdr:row>
      <xdr:rowOff>39007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49184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74385</xdr:rowOff>
    </xdr:from>
    <xdr:to>
      <xdr:col>11</xdr:col>
      <xdr:colOff>82550</xdr:colOff>
      <xdr:row>39</xdr:row>
      <xdr:rowOff>4535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14713</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5443</xdr:rowOff>
    </xdr:from>
    <xdr:to>
      <xdr:col>7</xdr:col>
      <xdr:colOff>31750</xdr:colOff>
      <xdr:row>38</xdr:row>
      <xdr:rowOff>107043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117220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経常収支比率は</a:t>
          </a:r>
          <a:r>
            <a:rPr kumimoji="1" lang="en-US" altLang="ja-JP" sz="1050">
              <a:latin typeface="ＭＳ Ｐゴシック" panose="020B0600070205080204" pitchFamily="50" charset="-128"/>
              <a:ea typeface="ＭＳ Ｐゴシック" panose="020B0600070205080204" pitchFamily="50" charset="-128"/>
            </a:rPr>
            <a:t>95.8</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+3.3</a:t>
          </a:r>
          <a:r>
            <a:rPr kumimoji="1" lang="ja-JP" altLang="en-US" sz="1050">
              <a:latin typeface="ＭＳ Ｐゴシック" panose="020B0600070205080204" pitchFamily="50" charset="-128"/>
              <a:ea typeface="ＭＳ Ｐゴシック" panose="020B0600070205080204" pitchFamily="50" charset="-128"/>
            </a:rPr>
            <a:t>）となった。</a:t>
          </a:r>
        </a:p>
        <a:p>
          <a:r>
            <a:rPr kumimoji="1" lang="ja-JP" altLang="en-US" sz="1050">
              <a:latin typeface="ＭＳ Ｐゴシック" panose="020B0600070205080204" pitchFamily="50" charset="-128"/>
              <a:ea typeface="ＭＳ Ｐゴシック" panose="020B0600070205080204" pitchFamily="50" charset="-128"/>
            </a:rPr>
            <a:t>　経常一般財源等の地方税は微減したが、地方特例交付金、地方交付税、地方消費税交付金などが増加となったことで総額で</a:t>
          </a:r>
          <a:r>
            <a:rPr kumimoji="1" lang="en-US" altLang="ja-JP" sz="1050">
              <a:latin typeface="ＭＳ Ｐゴシック" panose="020B0600070205080204" pitchFamily="50" charset="-128"/>
              <a:ea typeface="ＭＳ Ｐゴシック" panose="020B0600070205080204" pitchFamily="50" charset="-128"/>
            </a:rPr>
            <a:t>381,749</a:t>
          </a:r>
          <a:r>
            <a:rPr kumimoji="1" lang="ja-JP" altLang="en-US" sz="1050">
              <a:latin typeface="ＭＳ Ｐゴシック" panose="020B0600070205080204" pitchFamily="50" charset="-128"/>
              <a:ea typeface="ＭＳ Ｐゴシック" panose="020B0600070205080204" pitchFamily="50" charset="-128"/>
            </a:rPr>
            <a:t>千円の増加となった。一方で経常経費充当一般財源は物件費、人件費、繰出金が増加したことが要因となり、総額で</a:t>
          </a:r>
          <a:r>
            <a:rPr kumimoji="1" lang="en-US" altLang="ja-JP" sz="1050">
              <a:latin typeface="ＭＳ Ｐゴシック" panose="020B0600070205080204" pitchFamily="50" charset="-128"/>
              <a:ea typeface="ＭＳ Ｐゴシック" panose="020B0600070205080204" pitchFamily="50" charset="-128"/>
            </a:rPr>
            <a:t>834,216</a:t>
          </a:r>
          <a:r>
            <a:rPr kumimoji="1" lang="ja-JP" altLang="en-US" sz="1050">
              <a:latin typeface="ＭＳ Ｐゴシック" panose="020B0600070205080204" pitchFamily="50" charset="-128"/>
              <a:ea typeface="ＭＳ Ｐゴシック" panose="020B0600070205080204" pitchFamily="50" charset="-128"/>
            </a:rPr>
            <a:t>千円の増加となった。経常一般財源の増加より、経常経費充当一般財源の増加が大きく、経常収支比率は</a:t>
          </a:r>
          <a:r>
            <a:rPr kumimoji="1" lang="en-US" altLang="ja-JP" sz="1050">
              <a:latin typeface="ＭＳ Ｐゴシック" panose="020B0600070205080204" pitchFamily="50" charset="-128"/>
              <a:ea typeface="ＭＳ Ｐゴシック" panose="020B0600070205080204" pitchFamily="50" charset="-128"/>
            </a:rPr>
            <a:t>3.3</a:t>
          </a:r>
          <a:r>
            <a:rPr kumimoji="1" lang="ja-JP" altLang="en-US" sz="1050">
              <a:latin typeface="ＭＳ Ｐゴシック" panose="020B0600070205080204" pitchFamily="50" charset="-128"/>
              <a:ea typeface="ＭＳ Ｐゴシック" panose="020B0600070205080204" pitchFamily="50" charset="-128"/>
            </a:rPr>
            <a:t>ポイントの増加となった。　類似団体と比較しても</a:t>
          </a:r>
          <a:r>
            <a:rPr kumimoji="1" lang="en-US" altLang="ja-JP" sz="1050">
              <a:latin typeface="ＭＳ Ｐゴシック" panose="020B0600070205080204" pitchFamily="50" charset="-128"/>
              <a:ea typeface="ＭＳ Ｐゴシック" panose="020B0600070205080204" pitchFamily="50" charset="-128"/>
            </a:rPr>
            <a:t>3.5</a:t>
          </a:r>
          <a:r>
            <a:rPr kumimoji="1" lang="ja-JP" altLang="en-US" sz="1050">
              <a:latin typeface="ＭＳ Ｐゴシック" panose="020B0600070205080204" pitchFamily="50" charset="-128"/>
              <a:ea typeface="ＭＳ Ｐゴシック" panose="020B0600070205080204" pitchFamily="50" charset="-128"/>
            </a:rPr>
            <a:t>ポイント上回っており、高い比率となっている。財政構造の硬直化を抑制するため、人件費の抑制や事務事業の見直しを進めるとともに、中期財政計画に基づき、地方債発行額の抑制を図るなど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135467</xdr:rowOff>
    </xdr:from>
    <xdr:to>
      <xdr:col>23</xdr:col>
      <xdr:colOff>133350</xdr:colOff>
      <xdr:row>63</xdr:row>
      <xdr:rowOff>57996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93917"/>
          <a:ext cx="8382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135467</xdr:rowOff>
    </xdr:from>
    <xdr:to>
      <xdr:col>19</xdr:col>
      <xdr:colOff>133350</xdr:colOff>
      <xdr:row>61</xdr:row>
      <xdr:rowOff>151554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939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19896</xdr:rowOff>
    </xdr:from>
    <xdr:to>
      <xdr:col>15</xdr:col>
      <xdr:colOff>82550</xdr:colOff>
      <xdr:row>61</xdr:row>
      <xdr:rowOff>151554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35446"/>
          <a:ext cx="889000" cy="47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19896</xdr:rowOff>
    </xdr:from>
    <xdr:to>
      <xdr:col>11</xdr:col>
      <xdr:colOff>31750</xdr:colOff>
      <xdr:row>61</xdr:row>
      <xdr:rowOff>95250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35446"/>
          <a:ext cx="889000" cy="41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150723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8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84667</xdr:rowOff>
    </xdr:from>
    <xdr:to>
      <xdr:col>19</xdr:col>
      <xdr:colOff>184150</xdr:colOff>
      <xdr:row>62</xdr:row>
      <xdr:rowOff>14817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171044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100754</xdr:rowOff>
    </xdr:from>
    <xdr:to>
      <xdr:col>15</xdr:col>
      <xdr:colOff>133350</xdr:colOff>
      <xdr:row>62</xdr:row>
      <xdr:rowOff>30904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140546</xdr:rowOff>
    </xdr:from>
    <xdr:to>
      <xdr:col>11</xdr:col>
      <xdr:colOff>82550</xdr:colOff>
      <xdr:row>59</xdr:row>
      <xdr:rowOff>70696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80873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5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[249,173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前年度に比べ</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30,896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円増加し、依然として類似団体平均を上回っている状況である。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人件費については、人事院勧告に伴う基本給、期末手当、勤勉手当の増加などにより増額となった。本市においては、市内</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こども園を直営で運営していることや、近隣町村からの消防業務受託など特殊要因が影響しているが、第</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次定員適正化計画に基づき職員数の適正化に引き続き努め、人件費の抑制を図っていく。</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物件費については、学校給食センターの稼働に伴い、調理器具など備品購入費が増額となったことや学校給食費の公会計化により賄材料費が皆増となったことで増額となった。広大な市域に点在する公共施設について集約化・譲渡・廃止などの整理を継続し、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50105</xdr:rowOff>
    </xdr:from>
    <xdr:to>
      <xdr:col>23</xdr:col>
      <xdr:colOff>133350</xdr:colOff>
      <xdr:row>85</xdr:row>
      <xdr:rowOff>27760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451905"/>
          <a:ext cx="838200" cy="14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39001</xdr:rowOff>
    </xdr:from>
    <xdr:to>
      <xdr:col>19</xdr:col>
      <xdr:colOff>133350</xdr:colOff>
      <xdr:row>84</xdr:row>
      <xdr:rowOff>50105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440801"/>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26699</xdr:rowOff>
    </xdr:from>
    <xdr:to>
      <xdr:col>15</xdr:col>
      <xdr:colOff>82550</xdr:colOff>
      <xdr:row>84</xdr:row>
      <xdr:rowOff>39001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428499"/>
          <a:ext cx="889000" cy="1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135444</xdr:rowOff>
    </xdr:from>
    <xdr:to>
      <xdr:col>11</xdr:col>
      <xdr:colOff>31750</xdr:colOff>
      <xdr:row>84</xdr:row>
      <xdr:rowOff>26699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65794"/>
          <a:ext cx="889000" cy="6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148410</xdr:rowOff>
    </xdr:from>
    <xdr:to>
      <xdr:col>23</xdr:col>
      <xdr:colOff>184150</xdr:colOff>
      <xdr:row>85</xdr:row>
      <xdr:rowOff>78560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55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120487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522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170755</xdr:rowOff>
    </xdr:from>
    <xdr:to>
      <xdr:col>19</xdr:col>
      <xdr:colOff>184150</xdr:colOff>
      <xdr:row>84</xdr:row>
      <xdr:rowOff>100905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4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85682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87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159651</xdr:rowOff>
    </xdr:from>
    <xdr:to>
      <xdr:col>15</xdr:col>
      <xdr:colOff>133350</xdr:colOff>
      <xdr:row>84</xdr:row>
      <xdr:rowOff>89801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9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74578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7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147349</xdr:rowOff>
    </xdr:from>
    <xdr:to>
      <xdr:col>11</xdr:col>
      <xdr:colOff>82550</xdr:colOff>
      <xdr:row>84</xdr:row>
      <xdr:rowOff>77499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7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62276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64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84644</xdr:rowOff>
    </xdr:from>
    <xdr:to>
      <xdr:col>7</xdr:col>
      <xdr:colOff>31750</xdr:colOff>
      <xdr:row>84</xdr:row>
      <xdr:rowOff>14794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1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171021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0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職員構成の変動等により、前年度に対し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ポイント上回っているが、全国市平均と比較すると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ポイント下回っている。今後も適正な給与水準の維持に努める。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5080</xdr:rowOff>
    </xdr:from>
    <xdr:to>
      <xdr:col>81</xdr:col>
      <xdr:colOff>44450</xdr:colOff>
      <xdr:row>86</xdr:row>
      <xdr:rowOff>149861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49780"/>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149861</xdr:rowOff>
    </xdr:from>
    <xdr:to>
      <xdr:col>77</xdr:col>
      <xdr:colOff>44450</xdr:colOff>
      <xdr:row>87</xdr:row>
      <xdr:rowOff>50800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945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74930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6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87</xdr:row>
      <xdr:rowOff>74930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2217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125730</xdr:rowOff>
    </xdr:from>
    <xdr:to>
      <xdr:col>81</xdr:col>
      <xdr:colOff>95250</xdr:colOff>
      <xdr:row>86</xdr:row>
      <xdr:rowOff>55880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97807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7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99061</xdr:rowOff>
    </xdr:from>
    <xdr:to>
      <xdr:col>77</xdr:col>
      <xdr:colOff>95250</xdr:colOff>
      <xdr:row>87</xdr:row>
      <xdr:rowOff>29211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13988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30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24130</xdr:rowOff>
    </xdr:from>
    <xdr:to>
      <xdr:col>68</xdr:col>
      <xdr:colOff>203200</xdr:colOff>
      <xdr:row>87</xdr:row>
      <xdr:rowOff>125730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110507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近隣町村の常備消防業務を受託していること、市内に</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箇所の民間小規模保育所はあるものの、それ以外の</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箇所のこども園を市が直営で運営していること等の特殊要因により、類似団体平均を大きく上回っている。今後も第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次定員適正化計画に基づき職員数の適正化に努めていく。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141151</xdr:rowOff>
    </xdr:from>
    <xdr:to>
      <xdr:col>81</xdr:col>
      <xdr:colOff>44450</xdr:colOff>
      <xdr:row>67</xdr:row>
      <xdr:rowOff>35197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456851"/>
          <a:ext cx="8382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80826</xdr:rowOff>
    </xdr:from>
    <xdr:to>
      <xdr:col>77</xdr:col>
      <xdr:colOff>44450</xdr:colOff>
      <xdr:row>66</xdr:row>
      <xdr:rowOff>141151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39652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61867</xdr:rowOff>
    </xdr:from>
    <xdr:to>
      <xdr:col>72</xdr:col>
      <xdr:colOff>203200</xdr:colOff>
      <xdr:row>66</xdr:row>
      <xdr:rowOff>80826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377567"/>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22225</xdr:rowOff>
    </xdr:from>
    <xdr:to>
      <xdr:col>68</xdr:col>
      <xdr:colOff>152400</xdr:colOff>
      <xdr:row>66</xdr:row>
      <xdr:rowOff>61867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337925"/>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155847</xdr:rowOff>
    </xdr:from>
    <xdr:to>
      <xdr:col>81</xdr:col>
      <xdr:colOff>95250</xdr:colOff>
      <xdr:row>67</xdr:row>
      <xdr:rowOff>85997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47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127924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44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90351</xdr:rowOff>
    </xdr:from>
    <xdr:to>
      <xdr:col>77</xdr:col>
      <xdr:colOff>95250</xdr:colOff>
      <xdr:row>67</xdr:row>
      <xdr:rowOff>20501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40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5278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492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30026</xdr:rowOff>
    </xdr:from>
    <xdr:to>
      <xdr:col>73</xdr:col>
      <xdr:colOff>44450</xdr:colOff>
      <xdr:row>66</xdr:row>
      <xdr:rowOff>131626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34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116403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432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11067</xdr:rowOff>
    </xdr:from>
    <xdr:to>
      <xdr:col>68</xdr:col>
      <xdr:colOff>203200</xdr:colOff>
      <xdr:row>66</xdr:row>
      <xdr:rowOff>112667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32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97444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413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142875</xdr:rowOff>
    </xdr:from>
    <xdr:to>
      <xdr:col>64</xdr:col>
      <xdr:colOff>152400</xdr:colOff>
      <xdr:row>66</xdr:row>
      <xdr:rowOff>73025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57802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実質公債費比率は算定初年度の平成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であったが、財政健全化に努めた結果、</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ポイントの改善を図ることが出来ている。また対前年度比でも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ポイント減となり、類似団体平均を下回っている。今後も、さらなる地方債の計画的な発行とともに、財源確保に努め、地方債に大きく依存しない財政運営を進めていく。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1512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6985000"/>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1512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0194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81038</xdr:rowOff>
    </xdr:from>
    <xdr:to>
      <xdr:col>72</xdr:col>
      <xdr:colOff>203200</xdr:colOff>
      <xdr:row>40</xdr:row>
      <xdr:rowOff>161472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93903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23585</xdr:rowOff>
    </xdr:from>
    <xdr:to>
      <xdr:col>68</xdr:col>
      <xdr:colOff>152400</xdr:colOff>
      <xdr:row>40</xdr:row>
      <xdr:rowOff>81038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88158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122162</xdr:rowOff>
    </xdr:from>
    <xdr:to>
      <xdr:col>77</xdr:col>
      <xdr:colOff>95250</xdr:colOff>
      <xdr:row>41</xdr:row>
      <xdr:rowOff>52312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62489</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749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110672</xdr:rowOff>
    </xdr:from>
    <xdr:to>
      <xdr:col>73</xdr:col>
      <xdr:colOff>44450</xdr:colOff>
      <xdr:row>41</xdr:row>
      <xdr:rowOff>40822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50999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30238</xdr:rowOff>
    </xdr:from>
    <xdr:to>
      <xdr:col>68</xdr:col>
      <xdr:colOff>203200</xdr:colOff>
      <xdr:row>40</xdr:row>
      <xdr:rowOff>131838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142015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144235</xdr:rowOff>
    </xdr:from>
    <xdr:to>
      <xdr:col>64</xdr:col>
      <xdr:colOff>152400</xdr:colOff>
      <xdr:row>40</xdr:row>
      <xdr:rowOff>74385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84562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将来負担比率については、前年度から</a:t>
          </a:r>
          <a:r>
            <a:rPr kumimoji="1" lang="en-US" altLang="ja-JP" sz="1050">
              <a:latin typeface="ＭＳ Ｐゴシック" panose="020B0600070205080204" pitchFamily="50" charset="-128"/>
              <a:ea typeface="ＭＳ Ｐゴシック" panose="020B0600070205080204" pitchFamily="50" charset="-128"/>
            </a:rPr>
            <a:t>6.0</a:t>
          </a:r>
          <a:r>
            <a:rPr kumimoji="1" lang="ja-JP" altLang="en-US" sz="1050">
              <a:latin typeface="ＭＳ Ｐゴシック" panose="020B0600070205080204" pitchFamily="50" charset="-128"/>
              <a:ea typeface="ＭＳ Ｐゴシック" panose="020B0600070205080204" pitchFamily="50" charset="-128"/>
            </a:rPr>
            <a:t>ポイント上昇し</a:t>
          </a:r>
          <a:r>
            <a:rPr kumimoji="1" lang="en-US" altLang="ja-JP" sz="1050">
              <a:latin typeface="ＭＳ Ｐゴシック" panose="020B0600070205080204" pitchFamily="50" charset="-128"/>
              <a:ea typeface="ＭＳ Ｐゴシック" panose="020B0600070205080204" pitchFamily="50" charset="-128"/>
            </a:rPr>
            <a:t>55.0%</a:t>
          </a:r>
          <a:r>
            <a:rPr kumimoji="1" lang="ja-JP" altLang="en-US" sz="1050">
              <a:latin typeface="ＭＳ Ｐゴシック" panose="020B0600070205080204" pitchFamily="50" charset="-128"/>
              <a:ea typeface="ＭＳ Ｐゴシック" panose="020B0600070205080204" pitchFamily="50" charset="-128"/>
            </a:rPr>
            <a:t>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上昇した要因としては、公営企業債等見込額が減少したことで将来負担額は減少した一方で、充当可能財源については、財政調整基金や国民健康保険事業基金を取り崩したことで</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減少した。また人口を測定単位とした下水道費の減少や臨時財政対策債償還費など公債費が減少したことにより基準財政需要額算入見込額が減少したことがあげられる。</a:t>
          </a:r>
        </a:p>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今後は、市債の発行については必要性を精査し、市債の発行の抑制を図る。また財政調整基金など充当可能基金の残高の減少を抑える財政運営を行い、将来負担の抑制に取り組んでいく。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112889</xdr:rowOff>
    </xdr:from>
    <xdr:to>
      <xdr:col>81</xdr:col>
      <xdr:colOff>44450</xdr:colOff>
      <xdr:row>18</xdr:row>
      <xdr:rowOff>21872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179800" y="302753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84737</xdr:rowOff>
    </xdr:from>
    <xdr:to>
      <xdr:col>77</xdr:col>
      <xdr:colOff>44450</xdr:colOff>
      <xdr:row>17</xdr:row>
      <xdr:rowOff>112889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5290800" y="299938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84737</xdr:rowOff>
    </xdr:from>
    <xdr:to>
      <xdr:col>72</xdr:col>
      <xdr:colOff>203200</xdr:colOff>
      <xdr:row>17</xdr:row>
      <xdr:rowOff>147743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999387"/>
          <a:ext cx="889000" cy="6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147743</xdr:rowOff>
    </xdr:from>
    <xdr:to>
      <xdr:col>68</xdr:col>
      <xdr:colOff>152400</xdr:colOff>
      <xdr:row>18</xdr:row>
      <xdr:rowOff>123754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062393"/>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142522</xdr:rowOff>
    </xdr:from>
    <xdr:to>
      <xdr:col>81</xdr:col>
      <xdr:colOff>95250</xdr:colOff>
      <xdr:row>18</xdr:row>
      <xdr:rowOff>72672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05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114599</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302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62089</xdr:rowOff>
    </xdr:from>
    <xdr:to>
      <xdr:col>77</xdr:col>
      <xdr:colOff>95250</xdr:colOff>
      <xdr:row>17</xdr:row>
      <xdr:rowOff>163689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97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148466</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063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33937</xdr:rowOff>
    </xdr:from>
    <xdr:to>
      <xdr:col>73</xdr:col>
      <xdr:colOff>44450</xdr:colOff>
      <xdr:row>17</xdr:row>
      <xdr:rowOff>135537</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9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120314</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03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96943</xdr:rowOff>
    </xdr:from>
    <xdr:to>
      <xdr:col>68</xdr:col>
      <xdr:colOff>203200</xdr:colOff>
      <xdr:row>18</xdr:row>
      <xdr:rowOff>27093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01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11870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097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72954</xdr:rowOff>
    </xdr:from>
    <xdr:to>
      <xdr:col>64</xdr:col>
      <xdr:colOff>152400</xdr:colOff>
      <xdr:row>19</xdr:row>
      <xdr:rowOff>3104</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15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159331</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245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人件費は前年度から</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％上昇し、類似団体と比較して</a:t>
          </a:r>
          <a:r>
            <a:rPr kumimoji="1" lang="en-US" altLang="ja-JP" sz="1000">
              <a:latin typeface="ＭＳ Ｐゴシック" panose="020B0600070205080204" pitchFamily="50" charset="-128"/>
              <a:ea typeface="ＭＳ Ｐゴシック" panose="020B0600070205080204" pitchFamily="50" charset="-128"/>
            </a:rPr>
            <a:t>5.1</a:t>
          </a:r>
          <a:r>
            <a:rPr kumimoji="1" lang="ja-JP" altLang="en-US" sz="1000">
              <a:latin typeface="ＭＳ Ｐゴシック" panose="020B0600070205080204" pitchFamily="50" charset="-128"/>
              <a:ea typeface="ＭＳ Ｐゴシック" panose="020B0600070205080204" pitchFamily="50" charset="-128"/>
            </a:rPr>
            <a:t>ポイント上回っている。</a:t>
          </a:r>
        </a:p>
        <a:p>
          <a:r>
            <a:rPr kumimoji="1" lang="ja-JP" altLang="en-US" sz="1000">
              <a:latin typeface="ＭＳ Ｐゴシック" panose="020B0600070205080204" pitchFamily="50" charset="-128"/>
              <a:ea typeface="ＭＳ Ｐゴシック" panose="020B0600070205080204" pitchFamily="50" charset="-128"/>
            </a:rPr>
            <a:t>　類似団体を上回っている主な要因としては、近隣町村の常備消防業務を受託していること、</a:t>
          </a:r>
          <a:r>
            <a:rPr kumimoji="1" lang="en-US" altLang="ja-JP" sz="1000">
              <a:latin typeface="ＭＳ Ｐゴシック" panose="020B0600070205080204" pitchFamily="50" charset="-128"/>
              <a:ea typeface="ＭＳ Ｐゴシック" panose="020B0600070205080204" pitchFamily="50" charset="-128"/>
            </a:rPr>
            <a:t>15</a:t>
          </a:r>
          <a:r>
            <a:rPr kumimoji="1" lang="ja-JP" altLang="en-US" sz="1000">
              <a:latin typeface="ＭＳ Ｐゴシック" panose="020B0600070205080204" pitchFamily="50" charset="-128"/>
              <a:ea typeface="ＭＳ Ｐゴシック" panose="020B0600070205080204" pitchFamily="50" charset="-128"/>
            </a:rPr>
            <a:t>箇所ものこども園を市直営で運営していること等の特殊要因がある。令和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年度の上昇要因としては、人事院勧告に伴う月給・期末・勤勉手当などの引上げによる増加、会計年度任用職員の勤勉手当の皆増、段階的な定年引上げに伴う退職手当が増額したことがあげられる。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今後も第</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次定員適正化計画に基づき職員数の適正化に努め、人件費の抑制を図っていく。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35560</xdr:rowOff>
    </xdr:from>
    <xdr:to>
      <xdr:col>24</xdr:col>
      <xdr:colOff>25400</xdr:colOff>
      <xdr:row>38</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506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35560</xdr:rowOff>
    </xdr:from>
    <xdr:to>
      <xdr:col>19</xdr:col>
      <xdr:colOff>187325</xdr:colOff>
      <xdr:row>38</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5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38</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26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38</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26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156210</xdr:rowOff>
    </xdr:from>
    <xdr:to>
      <xdr:col>20</xdr:col>
      <xdr:colOff>38100</xdr:colOff>
      <xdr:row>38</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71137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156210</xdr:rowOff>
    </xdr:from>
    <xdr:to>
      <xdr:col>15</xdr:col>
      <xdr:colOff>149225</xdr:colOff>
      <xdr:row>38</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71137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156210</xdr:rowOff>
    </xdr:from>
    <xdr:to>
      <xdr:col>6</xdr:col>
      <xdr:colOff>171450</xdr:colOff>
      <xdr:row>38</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物件費は前年度と比較して</a:t>
          </a:r>
          <a:r>
            <a:rPr kumimoji="1" lang="en-US" altLang="ja-JP" sz="1000">
              <a:latin typeface="ＭＳ Ｐゴシック" panose="020B0600070205080204" pitchFamily="50" charset="-128"/>
              <a:ea typeface="ＭＳ Ｐゴシック" panose="020B0600070205080204" pitchFamily="50" charset="-128"/>
            </a:rPr>
            <a:t>2.3</a:t>
          </a:r>
          <a:r>
            <a:rPr kumimoji="1" lang="ja-JP" altLang="en-US" sz="1000">
              <a:latin typeface="ＭＳ Ｐゴシック" panose="020B0600070205080204" pitchFamily="50" charset="-128"/>
              <a:ea typeface="ＭＳ Ｐゴシック" panose="020B0600070205080204" pitchFamily="50" charset="-128"/>
            </a:rPr>
            <a:t>ポイント上昇し</a:t>
          </a:r>
          <a:r>
            <a:rPr kumimoji="1" lang="en-US" altLang="ja-JP" sz="1000">
              <a:latin typeface="ＭＳ Ｐゴシック" panose="020B0600070205080204" pitchFamily="50" charset="-128"/>
              <a:ea typeface="ＭＳ Ｐゴシック" panose="020B0600070205080204" pitchFamily="50" charset="-128"/>
            </a:rPr>
            <a:t>17.5</a:t>
          </a:r>
          <a:r>
            <a:rPr kumimoji="1" lang="ja-JP" altLang="en-US" sz="1000">
              <a:latin typeface="ＭＳ Ｐゴシック" panose="020B0600070205080204" pitchFamily="50" charset="-128"/>
              <a:ea typeface="ＭＳ Ｐゴシック" panose="020B0600070205080204" pitchFamily="50" charset="-128"/>
            </a:rPr>
            <a:t>％となっており、類似団体平均を依然として上回っている。市内</a:t>
          </a:r>
          <a:r>
            <a:rPr kumimoji="1" lang="en-US" altLang="ja-JP" sz="1000">
              <a:latin typeface="ＭＳ Ｐゴシック" panose="020B0600070205080204" pitchFamily="50" charset="-128"/>
              <a:ea typeface="ＭＳ Ｐゴシック" panose="020B0600070205080204" pitchFamily="50" charset="-128"/>
            </a:rPr>
            <a:t>15</a:t>
          </a:r>
          <a:r>
            <a:rPr kumimoji="1" lang="ja-JP" altLang="en-US" sz="1000">
              <a:latin typeface="ＭＳ Ｐゴシック" panose="020B0600070205080204" pitchFamily="50" charset="-128"/>
              <a:ea typeface="ＭＳ Ｐゴシック" panose="020B0600070205080204" pitchFamily="50" charset="-128"/>
            </a:rPr>
            <a:t>こども園を直営で運営していることや、近隣町村からの消防業務受託などの特殊要因が数値を押し上げている面があるが、令和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新型コロナウイルスワクチンが定期接種化されたことに伴い委託料が増額となった。また学校給食センター稼働に伴う運営業務委託料や放課後児童クラブ運営業務委託料など業務の民間委託化を実施しているため、人件費からの移行により委託料が増額となった。今後も物件費の抑制策として、広大な市域に点在する公共施設の維持管理経費を削減するため、新城市公共施設等総合管理計画に基づき、市民の理解を得たうえで施設の集約化・譲渡・廃止などを進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99786</xdr:rowOff>
    </xdr:from>
    <xdr:to>
      <xdr:col>82</xdr:col>
      <xdr:colOff>107950</xdr:colOff>
      <xdr:row>18</xdr:row>
      <xdr:rowOff>7257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2986"/>
          <a:ext cx="8382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78014</xdr:rowOff>
    </xdr:from>
    <xdr:to>
      <xdr:col>78</xdr:col>
      <xdr:colOff>69850</xdr:colOff>
      <xdr:row>16</xdr:row>
      <xdr:rowOff>99786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212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118836</xdr:rowOff>
    </xdr:from>
    <xdr:to>
      <xdr:col>73</xdr:col>
      <xdr:colOff>180975</xdr:colOff>
      <xdr:row>16</xdr:row>
      <xdr:rowOff>78014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05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118836</xdr:rowOff>
    </xdr:from>
    <xdr:to>
      <xdr:col>69</xdr:col>
      <xdr:colOff>92075</xdr:colOff>
      <xdr:row>17</xdr:row>
      <xdr:rowOff>4536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0586"/>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127907</xdr:rowOff>
    </xdr:from>
    <xdr:to>
      <xdr:col>82</xdr:col>
      <xdr:colOff>158750</xdr:colOff>
      <xdr:row>18</xdr:row>
      <xdr:rowOff>58057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99984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1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135363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27214</xdr:rowOff>
    </xdr:from>
    <xdr:to>
      <xdr:col>74</xdr:col>
      <xdr:colOff>31750</xdr:colOff>
      <xdr:row>16</xdr:row>
      <xdr:rowOff>128814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113591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68036</xdr:rowOff>
    </xdr:from>
    <xdr:to>
      <xdr:col>69</xdr:col>
      <xdr:colOff>142875</xdr:colOff>
      <xdr:row>15</xdr:row>
      <xdr:rowOff>169636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154413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扶助費は前年度と</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％となったが、類似団体平均と比較して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介護給付費（障害福祉サービス費）、障害児通所給付費が増額となったことや令和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年度から市子ども医療費助成事業の対象を高校生世代までに拡大したことが要因となり、扶助費が増額となった。扶助費の増加は今後も続くことが見込まれるため、引き続き適正な給付事務に努めていく。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832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110672</xdr:rowOff>
    </xdr:from>
    <xdr:to>
      <xdr:col>15</xdr:col>
      <xdr:colOff>98425</xdr:colOff>
      <xdr:row>55</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689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110672</xdr:rowOff>
    </xdr:from>
    <xdr:to>
      <xdr:col>11</xdr:col>
      <xdr:colOff>9525</xdr:colOff>
      <xdr:row>54</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68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59872</xdr:rowOff>
    </xdr:from>
    <xdr:to>
      <xdr:col>11</xdr:col>
      <xdr:colOff>60325</xdr:colOff>
      <xdr:row>54</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その他は、前年度から</a:t>
          </a:r>
          <a:r>
            <a:rPr kumimoji="1" lang="en-US" altLang="ja-JP" sz="1000">
              <a:latin typeface="ＭＳ Ｐゴシック" panose="020B0600070205080204" pitchFamily="50" charset="-128"/>
              <a:ea typeface="ＭＳ Ｐゴシック" panose="020B0600070205080204" pitchFamily="50" charset="-128"/>
            </a:rPr>
            <a:t>0.5</a:t>
          </a:r>
          <a:r>
            <a:rPr kumimoji="1" lang="ja-JP" altLang="en-US" sz="1000">
              <a:latin typeface="ＭＳ Ｐゴシック" panose="020B0600070205080204" pitchFamily="50" charset="-128"/>
              <a:ea typeface="ＭＳ Ｐゴシック" panose="020B0600070205080204" pitchFamily="50" charset="-128"/>
            </a:rPr>
            <a:t>ポイント上昇し</a:t>
          </a:r>
          <a:r>
            <a:rPr kumimoji="1" lang="en-US" altLang="ja-JP" sz="1000">
              <a:latin typeface="ＭＳ Ｐゴシック" panose="020B0600070205080204" pitchFamily="50" charset="-128"/>
              <a:ea typeface="ＭＳ Ｐゴシック" panose="020B0600070205080204" pitchFamily="50" charset="-128"/>
            </a:rPr>
            <a:t>7.4</a:t>
          </a:r>
          <a:r>
            <a:rPr kumimoji="1" lang="ja-JP" altLang="en-US" sz="1000">
              <a:latin typeface="ＭＳ Ｐゴシック" panose="020B0600070205080204" pitchFamily="50" charset="-128"/>
              <a:ea typeface="ＭＳ Ｐゴシック" panose="020B0600070205080204" pitchFamily="50" charset="-128"/>
            </a:rPr>
            <a:t>％であった。</a:t>
          </a:r>
        </a:p>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年度に介護保険事業が東三河広域連合に統合されたことによる介護保険事業特別会計繰出金の性質変更（繰出金から補助費等）により、平成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年度以降は類似団体平均を大きく下回る状況となっている。前年度に比べ上昇した要因としては、後期高齢者医療特別会計への繰出金が増額したことがあげられる。</a:t>
          </a:r>
        </a:p>
        <a:p>
          <a:r>
            <a:rPr kumimoji="1" lang="ja-JP" altLang="en-US" sz="1000">
              <a:latin typeface="ＭＳ Ｐゴシック" panose="020B0600070205080204" pitchFamily="50" charset="-128"/>
              <a:ea typeface="ＭＳ Ｐゴシック" panose="020B0600070205080204" pitchFamily="50" charset="-128"/>
            </a:rPr>
            <a:t>　類似団体や愛知県の平均値と比較し、良好な水準ではあるが、事業全体の経費削減などによる健全化を図り、税収を主な財源とする普通会計の負担を減らすように努める。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98425</xdr:rowOff>
    </xdr:from>
    <xdr:to>
      <xdr:col>82</xdr:col>
      <xdr:colOff>107950</xdr:colOff>
      <xdr:row>61</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8527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13352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2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98425</xdr:rowOff>
    </xdr:from>
    <xdr:to>
      <xdr:col>82</xdr:col>
      <xdr:colOff>196850</xdr:colOff>
      <xdr:row>53</xdr:row>
      <xdr:rowOff>98425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8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26988</xdr:rowOff>
    </xdr:from>
    <xdr:to>
      <xdr:col>82</xdr:col>
      <xdr:colOff>107950</xdr:colOff>
      <xdr:row>53</xdr:row>
      <xdr:rowOff>98425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113838"/>
          <a:ext cx="8382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134002</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735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161925</xdr:rowOff>
    </xdr:from>
    <xdr:to>
      <xdr:col>82</xdr:col>
      <xdr:colOff>158750</xdr:colOff>
      <xdr:row>57</xdr:row>
      <xdr:rowOff>92075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26988</xdr:rowOff>
    </xdr:from>
    <xdr:to>
      <xdr:col>78</xdr:col>
      <xdr:colOff>69850</xdr:colOff>
      <xdr:row>53</xdr:row>
      <xdr:rowOff>26988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1138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47625</xdr:rowOff>
    </xdr:from>
    <xdr:to>
      <xdr:col>78</xdr:col>
      <xdr:colOff>120650</xdr:colOff>
      <xdr:row>57</xdr:row>
      <xdr:rowOff>149225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134002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90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26988</xdr:rowOff>
    </xdr:from>
    <xdr:to>
      <xdr:col>73</xdr:col>
      <xdr:colOff>180975</xdr:colOff>
      <xdr:row>53</xdr:row>
      <xdr:rowOff>26988</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1138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61913</xdr:rowOff>
    </xdr:from>
    <xdr:to>
      <xdr:col>74</xdr:col>
      <xdr:colOff>31750</xdr:colOff>
      <xdr:row>57</xdr:row>
      <xdr:rowOff>163513</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83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148290</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920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26988</xdr:rowOff>
    </xdr:from>
    <xdr:to>
      <xdr:col>69</xdr:col>
      <xdr:colOff>92075</xdr:colOff>
      <xdr:row>53</xdr:row>
      <xdr:rowOff>98425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113838"/>
          <a:ext cx="889000" cy="7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161925</xdr:rowOff>
    </xdr:from>
    <xdr:to>
      <xdr:col>69</xdr:col>
      <xdr:colOff>142875</xdr:colOff>
      <xdr:row>57</xdr:row>
      <xdr:rowOff>92075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76852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104775</xdr:rowOff>
    </xdr:from>
    <xdr:to>
      <xdr:col>65</xdr:col>
      <xdr:colOff>53975</xdr:colOff>
      <xdr:row>58</xdr:row>
      <xdr:rowOff>34925</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19702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47625</xdr:rowOff>
    </xdr:from>
    <xdr:to>
      <xdr:col>82</xdr:col>
      <xdr:colOff>158750</xdr:colOff>
      <xdr:row>53</xdr:row>
      <xdr:rowOff>149225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127652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043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52</xdr:row>
      <xdr:rowOff>147638</xdr:rowOff>
    </xdr:from>
    <xdr:to>
      <xdr:col>78</xdr:col>
      <xdr:colOff>120650</xdr:colOff>
      <xdr:row>53</xdr:row>
      <xdr:rowOff>77788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0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87965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8831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52</xdr:row>
      <xdr:rowOff>147638</xdr:rowOff>
    </xdr:from>
    <xdr:to>
      <xdr:col>74</xdr:col>
      <xdr:colOff>31750</xdr:colOff>
      <xdr:row>53</xdr:row>
      <xdr:rowOff>77788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0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87965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883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147638</xdr:rowOff>
    </xdr:from>
    <xdr:to>
      <xdr:col>69</xdr:col>
      <xdr:colOff>142875</xdr:colOff>
      <xdr:row>53</xdr:row>
      <xdr:rowOff>77788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0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87965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883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47625</xdr:rowOff>
    </xdr:from>
    <xdr:to>
      <xdr:col>65</xdr:col>
      <xdr:colOff>53975</xdr:colOff>
      <xdr:row>53</xdr:row>
      <xdr:rowOff>149225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1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159402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890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補助費は前年度から</a:t>
          </a:r>
          <a:r>
            <a:rPr kumimoji="1" lang="en-US" altLang="ja-JP" sz="1000">
              <a:latin typeface="ＭＳ Ｐゴシック" panose="020B0600070205080204" pitchFamily="50" charset="-128"/>
              <a:ea typeface="ＭＳ Ｐゴシック" panose="020B0600070205080204" pitchFamily="50" charset="-128"/>
            </a:rPr>
            <a:t>0.7</a:t>
          </a:r>
          <a:r>
            <a:rPr kumimoji="1" lang="ja-JP" altLang="en-US" sz="1000">
              <a:latin typeface="ＭＳ Ｐゴシック" panose="020B0600070205080204" pitchFamily="50" charset="-128"/>
              <a:ea typeface="ＭＳ Ｐゴシック" panose="020B0600070205080204" pitchFamily="50" charset="-128"/>
            </a:rPr>
            <a:t>ポイント減少し</a:t>
          </a:r>
          <a:r>
            <a:rPr kumimoji="1" lang="en-US" altLang="ja-JP" sz="1000">
              <a:latin typeface="ＭＳ Ｐゴシック" panose="020B0600070205080204" pitchFamily="50" charset="-128"/>
              <a:ea typeface="ＭＳ Ｐゴシック" panose="020B0600070205080204" pitchFamily="50" charset="-128"/>
            </a:rPr>
            <a:t>15.5</a:t>
          </a:r>
          <a:r>
            <a:rPr kumimoji="1" lang="ja-JP" altLang="en-US" sz="1000">
              <a:latin typeface="ＭＳ Ｐゴシック" panose="020B0600070205080204" pitchFamily="50" charset="-128"/>
              <a:ea typeface="ＭＳ Ｐゴシック" panose="020B0600070205080204" pitchFamily="50" charset="-128"/>
            </a:rPr>
            <a:t>％となっている。</a:t>
          </a:r>
        </a:p>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年度に介護保険事業が東三河広域連合に統合されたことによる介護保険事業特別会計繰出金の性質変更（繰出金から補助費等）により、平成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年度以降は類似団体平均を上回る状況となっている。</a:t>
          </a:r>
        </a:p>
        <a:p>
          <a:r>
            <a:rPr kumimoji="1" lang="ja-JP" altLang="en-US" sz="1000">
              <a:latin typeface="ＭＳ Ｐゴシック" panose="020B0600070205080204" pitchFamily="50" charset="-128"/>
              <a:ea typeface="ＭＳ Ｐゴシック" panose="020B0600070205080204" pitchFamily="50" charset="-128"/>
            </a:rPr>
            <a:t>　前年度に比べて減少した要因としては、水道事業会計負担金が減額したことなどがあげられる。</a:t>
          </a:r>
        </a:p>
        <a:p>
          <a:r>
            <a:rPr kumimoji="1" lang="ja-JP" altLang="en-US" sz="1000">
              <a:latin typeface="ＭＳ Ｐゴシック" panose="020B0600070205080204" pitchFamily="50" charset="-128"/>
              <a:ea typeface="ＭＳ Ｐゴシック" panose="020B0600070205080204" pitchFamily="50" charset="-128"/>
            </a:rPr>
            <a:t>　今後も、引き続き補助金等の見直しを行うとともに、企業会計については経営健全化計画等に基づき適正な経営に努めていく。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107950</xdr:rowOff>
    </xdr:from>
    <xdr:to>
      <xdr:col>82</xdr:col>
      <xdr:colOff>107950</xdr:colOff>
      <xdr:row>37</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4516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161290</xdr:rowOff>
    </xdr:from>
    <xdr:to>
      <xdr:col>78</xdr:col>
      <xdr:colOff>69850</xdr:colOff>
      <xdr:row>37</xdr:row>
      <xdr:rowOff>168910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504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168910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436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130810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436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57150</xdr:rowOff>
    </xdr:from>
    <xdr:to>
      <xdr:col>82</xdr:col>
      <xdr:colOff>158750</xdr:colOff>
      <xdr:row>37</xdr:row>
      <xdr:rowOff>158750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29227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118110</xdr:rowOff>
    </xdr:from>
    <xdr:to>
      <xdr:col>74</xdr:col>
      <xdr:colOff>31750</xdr:colOff>
      <xdr:row>38</xdr:row>
      <xdr:rowOff>48260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33037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80010</xdr:rowOff>
    </xdr:from>
    <xdr:to>
      <xdr:col>65</xdr:col>
      <xdr:colOff>53975</xdr:colOff>
      <xdr:row>38</xdr:row>
      <xdr:rowOff>10160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166387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公債費は前年度と比較して</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a:t>
          </a:r>
          <a:r>
            <a:rPr kumimoji="1" lang="en-US" altLang="ja-JP" sz="1100">
              <a:latin typeface="ＭＳ Ｐゴシック" panose="020B0600070205080204" pitchFamily="50" charset="-128"/>
              <a:ea typeface="ＭＳ Ｐゴシック" panose="020B0600070205080204" pitchFamily="50" charset="-128"/>
            </a:rPr>
            <a:t>18.3</a:t>
          </a:r>
          <a:r>
            <a:rPr kumimoji="1" lang="ja-JP" altLang="en-US" sz="1100">
              <a:latin typeface="ＭＳ Ｐゴシック" panose="020B0600070205080204" pitchFamily="50" charset="-128"/>
              <a:ea typeface="ＭＳ Ｐゴシック" panose="020B0600070205080204" pitchFamily="50" charset="-128"/>
            </a:rPr>
            <a:t>％となり、類似団体平均を</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ポイント下回った。しかし以前として全国平均よりも上回っている状況である。</a:t>
          </a:r>
        </a:p>
        <a:p>
          <a:r>
            <a:rPr kumimoji="1" lang="ja-JP" altLang="en-US" sz="1100">
              <a:latin typeface="ＭＳ Ｐゴシック" panose="020B0600070205080204" pitchFamily="50" charset="-128"/>
              <a:ea typeface="ＭＳ Ｐゴシック" panose="020B0600070205080204" pitchFamily="50" charset="-128"/>
            </a:rPr>
            <a:t>　これは一時的な減少であり、今後、旧合併特例事業債を活用した大型建設事業にかかる元金償還が開始することや近年の金利の上昇などにより公債費の増加が続くことが見込まれる。</a:t>
          </a:r>
        </a:p>
        <a:p>
          <a:r>
            <a:rPr kumimoji="1" lang="ja-JP" altLang="en-US" sz="1100">
              <a:latin typeface="ＭＳ Ｐゴシック" panose="020B0600070205080204" pitchFamily="50" charset="-128"/>
              <a:ea typeface="ＭＳ Ｐゴシック" panose="020B0600070205080204" pitchFamily="50" charset="-128"/>
            </a:rPr>
            <a:t>　公債費の増加抑制のため、今後も地方債の発行については常に必要性や規模などを精査していく。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77</xdr:row>
      <xdr:rowOff>152146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33446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293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78</xdr:row>
      <xdr:rowOff>26415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098800" y="1335379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33274</xdr:rowOff>
    </xdr:from>
    <xdr:to>
      <xdr:col>15</xdr:col>
      <xdr:colOff>98425</xdr:colOff>
      <xdr:row>78</xdr:row>
      <xdr:rowOff>26415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2209800" y="13234924"/>
          <a:ext cx="8890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33274</xdr:rowOff>
    </xdr:from>
    <xdr:to>
      <xdr:col>11</xdr:col>
      <xdr:colOff>9525</xdr:colOff>
      <xdr:row>77</xdr:row>
      <xdr:rowOff>78994</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1320800" y="13234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108729</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13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101346</xdr:rowOff>
    </xdr:from>
    <xdr:to>
      <xdr:col>20</xdr:col>
      <xdr:colOff>38100</xdr:colOff>
      <xdr:row>78</xdr:row>
      <xdr:rowOff>31496</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41673</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071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147065</xdr:rowOff>
    </xdr:from>
    <xdr:to>
      <xdr:col>15</xdr:col>
      <xdr:colOff>149225</xdr:colOff>
      <xdr:row>78</xdr:row>
      <xdr:rowOff>77215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61992</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153924</xdr:rowOff>
    </xdr:from>
    <xdr:to>
      <xdr:col>11</xdr:col>
      <xdr:colOff>60325</xdr:colOff>
      <xdr:row>77</xdr:row>
      <xdr:rowOff>84074</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94251</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139971</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公債費以外は、対前年度</a:t>
          </a:r>
          <a:r>
            <a:rPr kumimoji="1" lang="en-US" altLang="ja-JP" sz="1050">
              <a:latin typeface="ＭＳ Ｐゴシック" panose="020B0600070205080204" pitchFamily="50" charset="-128"/>
              <a:ea typeface="ＭＳ Ｐゴシック" panose="020B0600070205080204" pitchFamily="50" charset="-128"/>
            </a:rPr>
            <a:t>3.4</a:t>
          </a:r>
          <a:r>
            <a:rPr kumimoji="1" lang="ja-JP" altLang="en-US" sz="1050">
              <a:latin typeface="ＭＳ Ｐゴシック" panose="020B0600070205080204" pitchFamily="50" charset="-128"/>
              <a:ea typeface="ＭＳ Ｐゴシック" panose="020B0600070205080204" pitchFamily="50" charset="-128"/>
            </a:rPr>
            <a:t>ポイント上昇し、類似団体平均を</a:t>
          </a:r>
          <a:r>
            <a:rPr kumimoji="1" lang="en-US" altLang="ja-JP" sz="1050">
              <a:latin typeface="ＭＳ Ｐゴシック" panose="020B0600070205080204" pitchFamily="50" charset="-128"/>
              <a:ea typeface="ＭＳ Ｐゴシック" panose="020B0600070205080204" pitchFamily="50" charset="-128"/>
            </a:rPr>
            <a:t>3.8</a:t>
          </a:r>
          <a:r>
            <a:rPr kumimoji="1" lang="ja-JP" altLang="en-US" sz="1050">
              <a:latin typeface="ＭＳ Ｐゴシック" panose="020B0600070205080204" pitchFamily="50" charset="-128"/>
              <a:ea typeface="ＭＳ Ｐゴシック" panose="020B0600070205080204" pitchFamily="50" charset="-128"/>
            </a:rPr>
            <a:t>ポイント上回っている状況である。定年延長に伴う退職手当の増加や人事院勧告に伴う給与などの増加により人件費が増額となったことや新型コロナワクチン定期接種化などに伴う業務委託料の増加により物件費が増額となったことが要因と考えられる。</a:t>
          </a:r>
        </a:p>
        <a:p>
          <a:r>
            <a:rPr kumimoji="1" lang="ja-JP" altLang="en-US" sz="1050">
              <a:latin typeface="ＭＳ Ｐゴシック" panose="020B0600070205080204" pitchFamily="50" charset="-128"/>
              <a:ea typeface="ＭＳ Ｐゴシック" panose="020B0600070205080204" pitchFamily="50" charset="-128"/>
            </a:rPr>
            <a:t>　引き続き、新城市公共施設等総合管理計画に基づく公共施設の統合・譲渡などを進め、施設の維持管理経費を削減するとともに、公営企業などの使用料や保険料の適正化を図っていく。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75565</xdr:rowOff>
    </xdr:from>
    <xdr:to>
      <xdr:col>82</xdr:col>
      <xdr:colOff>107950</xdr:colOff>
      <xdr:row>76</xdr:row>
      <xdr:rowOff>98425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934315"/>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58420</xdr:rowOff>
    </xdr:from>
    <xdr:to>
      <xdr:col>78</xdr:col>
      <xdr:colOff>69850</xdr:colOff>
      <xdr:row>75</xdr:row>
      <xdr:rowOff>75565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9171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167005</xdr:rowOff>
    </xdr:from>
    <xdr:to>
      <xdr:col>73</xdr:col>
      <xdr:colOff>180975</xdr:colOff>
      <xdr:row>75</xdr:row>
      <xdr:rowOff>58420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682855"/>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167005</xdr:rowOff>
    </xdr:from>
    <xdr:to>
      <xdr:col>69</xdr:col>
      <xdr:colOff>92075</xdr:colOff>
      <xdr:row>75</xdr:row>
      <xdr:rowOff>92710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682855"/>
          <a:ext cx="889000" cy="26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47625</xdr:rowOff>
    </xdr:from>
    <xdr:to>
      <xdr:col>82</xdr:col>
      <xdr:colOff>158750</xdr:colOff>
      <xdr:row>76</xdr:row>
      <xdr:rowOff>149225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19702</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04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24765</xdr:rowOff>
    </xdr:from>
    <xdr:to>
      <xdr:col>78</xdr:col>
      <xdr:colOff>120650</xdr:colOff>
      <xdr:row>75</xdr:row>
      <xdr:rowOff>126365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7620</xdr:rowOff>
    </xdr:from>
    <xdr:to>
      <xdr:col>74</xdr:col>
      <xdr:colOff>31750</xdr:colOff>
      <xdr:row>75</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93997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95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116205</xdr:rowOff>
    </xdr:from>
    <xdr:to>
      <xdr:col>69</xdr:col>
      <xdr:colOff>142875</xdr:colOff>
      <xdr:row>74</xdr:row>
      <xdr:rowOff>46355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63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31132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18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62611</xdr:rowOff>
    </xdr:from>
    <xdr:to>
      <xdr:col>29</xdr:col>
      <xdr:colOff>127000</xdr:colOff>
      <xdr:row>15</xdr:row>
      <xdr:rowOff>140613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81986"/>
          <a:ext cx="647700" cy="78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140613</xdr:rowOff>
    </xdr:from>
    <xdr:to>
      <xdr:col>26</xdr:col>
      <xdr:colOff>50800</xdr:colOff>
      <xdr:row>16</xdr:row>
      <xdr:rowOff>70122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59988"/>
          <a:ext cx="698500" cy="1009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70122</xdr:rowOff>
    </xdr:from>
    <xdr:to>
      <xdr:col>22</xdr:col>
      <xdr:colOff>114300</xdr:colOff>
      <xdr:row>16</xdr:row>
      <xdr:rowOff>132187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860947"/>
          <a:ext cx="698500" cy="62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132187</xdr:rowOff>
    </xdr:from>
    <xdr:to>
      <xdr:col>18</xdr:col>
      <xdr:colOff>177800</xdr:colOff>
      <xdr:row>17</xdr:row>
      <xdr:rowOff>21855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23012"/>
          <a:ext cx="698500" cy="61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11811</xdr:rowOff>
    </xdr:from>
    <xdr:to>
      <xdr:col>29</xdr:col>
      <xdr:colOff>177800</xdr:colOff>
      <xdr:row>15</xdr:row>
      <xdr:rowOff>113411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31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28338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7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89813</xdr:rowOff>
    </xdr:from>
    <xdr:to>
      <xdr:col>26</xdr:col>
      <xdr:colOff>101600</xdr:colOff>
      <xdr:row>16</xdr:row>
      <xdr:rowOff>19963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09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30140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478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19322</xdr:rowOff>
    </xdr:from>
    <xdr:to>
      <xdr:col>22</xdr:col>
      <xdr:colOff>165100</xdr:colOff>
      <xdr:row>16</xdr:row>
      <xdr:rowOff>120922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10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131099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7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81387</xdr:rowOff>
    </xdr:from>
    <xdr:to>
      <xdr:col>19</xdr:col>
      <xdr:colOff>38100</xdr:colOff>
      <xdr:row>17</xdr:row>
      <xdr:rowOff>11537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72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21714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4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142505</xdr:rowOff>
    </xdr:from>
    <xdr:to>
      <xdr:col>15</xdr:col>
      <xdr:colOff>101600</xdr:colOff>
      <xdr:row>17</xdr:row>
      <xdr:rowOff>72655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33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82832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02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101136</xdr:rowOff>
    </xdr:from>
    <xdr:to>
      <xdr:col>29</xdr:col>
      <xdr:colOff>127000</xdr:colOff>
      <xdr:row>37</xdr:row>
      <xdr:rowOff>230458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7225836"/>
          <a:ext cx="647700" cy="129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257743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868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131114</xdr:rowOff>
    </xdr:from>
    <xdr:to>
      <xdr:col>26</xdr:col>
      <xdr:colOff>50800</xdr:colOff>
      <xdr:row>37</xdr:row>
      <xdr:rowOff>101136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4305300" y="7084364"/>
          <a:ext cx="698500" cy="141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131114</xdr:rowOff>
    </xdr:from>
    <xdr:to>
      <xdr:col>22</xdr:col>
      <xdr:colOff>114300</xdr:colOff>
      <xdr:row>37</xdr:row>
      <xdr:rowOff>148651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7084364"/>
          <a:ext cx="698500" cy="1889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148651</xdr:rowOff>
    </xdr:from>
    <xdr:to>
      <xdr:col>18</xdr:col>
      <xdr:colOff>177800</xdr:colOff>
      <xdr:row>37</xdr:row>
      <xdr:rowOff>165405</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273351"/>
          <a:ext cx="698500" cy="16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292871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69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179658</xdr:rowOff>
    </xdr:from>
    <xdr:to>
      <xdr:col>29</xdr:col>
      <xdr:colOff>177800</xdr:colOff>
      <xdr:row>37</xdr:row>
      <xdr:rowOff>281258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7304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151735</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7276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50336</xdr:rowOff>
    </xdr:from>
    <xdr:to>
      <xdr:col>26</xdr:col>
      <xdr:colOff>101600</xdr:colOff>
      <xdr:row>37</xdr:row>
      <xdr:rowOff>151936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7175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136713</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726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80314</xdr:rowOff>
    </xdr:from>
    <xdr:to>
      <xdr:col>22</xdr:col>
      <xdr:colOff>165100</xdr:colOff>
      <xdr:row>37</xdr:row>
      <xdr:rowOff>10464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033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192091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802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97851</xdr:rowOff>
    </xdr:from>
    <xdr:to>
      <xdr:col>19</xdr:col>
      <xdr:colOff>38100</xdr:colOff>
      <xdr:row>37</xdr:row>
      <xdr:rowOff>199451</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222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184228</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730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114605</xdr:rowOff>
    </xdr:from>
    <xdr:to>
      <xdr:col>15</xdr:col>
      <xdr:colOff>101600</xdr:colOff>
      <xdr:row>37</xdr:row>
      <xdr:rowOff>216205</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239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200982</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732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91148</xdr:rowOff>
    </xdr:from>
    <xdr:to>
      <xdr:col>24</xdr:col>
      <xdr:colOff>63500</xdr:colOff>
      <xdr:row>34</xdr:row>
      <xdr:rowOff>18542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48998"/>
          <a:ext cx="838200" cy="9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18542</xdr:rowOff>
    </xdr:from>
    <xdr:to>
      <xdr:col>19</xdr:col>
      <xdr:colOff>177800</xdr:colOff>
      <xdr:row>34</xdr:row>
      <xdr:rowOff>52806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47842"/>
          <a:ext cx="889000" cy="3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52806</xdr:rowOff>
    </xdr:from>
    <xdr:to>
      <xdr:col>15</xdr:col>
      <xdr:colOff>50800</xdr:colOff>
      <xdr:row>34</xdr:row>
      <xdr:rowOff>66649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82106"/>
          <a:ext cx="889000" cy="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66649</xdr:rowOff>
    </xdr:from>
    <xdr:to>
      <xdr:col>10</xdr:col>
      <xdr:colOff>114300</xdr:colOff>
      <xdr:row>34</xdr:row>
      <xdr:rowOff>135649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95949"/>
          <a:ext cx="889000" cy="6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40348</xdr:rowOff>
    </xdr:from>
    <xdr:to>
      <xdr:col>24</xdr:col>
      <xdr:colOff>114300</xdr:colOff>
      <xdr:row>33</xdr:row>
      <xdr:rowOff>141948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9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63225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4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139192</xdr:rowOff>
    </xdr:from>
    <xdr:to>
      <xdr:col>20</xdr:col>
      <xdr:colOff>38100</xdr:colOff>
      <xdr:row>34</xdr:row>
      <xdr:rowOff>69342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9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85869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72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2006</xdr:rowOff>
    </xdr:from>
    <xdr:to>
      <xdr:col>15</xdr:col>
      <xdr:colOff>101600</xdr:colOff>
      <xdr:row>34</xdr:row>
      <xdr:rowOff>103606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120133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0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15849</xdr:rowOff>
    </xdr:from>
    <xdr:to>
      <xdr:col>10</xdr:col>
      <xdr:colOff>165100</xdr:colOff>
      <xdr:row>34</xdr:row>
      <xdr:rowOff>117449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4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133976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2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84849</xdr:rowOff>
    </xdr:from>
    <xdr:to>
      <xdr:col>6</xdr:col>
      <xdr:colOff>38100</xdr:colOff>
      <xdr:row>35</xdr:row>
      <xdr:rowOff>14999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1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31526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8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120828</xdr:rowOff>
    </xdr:from>
    <xdr:to>
      <xdr:col>24</xdr:col>
      <xdr:colOff>63500</xdr:colOff>
      <xdr:row>57</xdr:row>
      <xdr:rowOff>99885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50578"/>
          <a:ext cx="838200" cy="32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18135</xdr:rowOff>
    </xdr:from>
    <xdr:to>
      <xdr:col>19</xdr:col>
      <xdr:colOff>177800</xdr:colOff>
      <xdr:row>57</xdr:row>
      <xdr:rowOff>99885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90785"/>
          <a:ext cx="889000" cy="8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18135</xdr:rowOff>
    </xdr:from>
    <xdr:to>
      <xdr:col>15</xdr:col>
      <xdr:colOff>50800</xdr:colOff>
      <xdr:row>57</xdr:row>
      <xdr:rowOff>31471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078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31471</xdr:rowOff>
    </xdr:from>
    <xdr:to>
      <xdr:col>10</xdr:col>
      <xdr:colOff>114300</xdr:colOff>
      <xdr:row>57</xdr:row>
      <xdr:rowOff>142621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4121"/>
          <a:ext cx="889000" cy="11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70028</xdr:rowOff>
    </xdr:from>
    <xdr:to>
      <xdr:col>24</xdr:col>
      <xdr:colOff>114300</xdr:colOff>
      <xdr:row>56</xdr:row>
      <xdr:rowOff>178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9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92905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5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49085</xdr:rowOff>
    </xdr:from>
    <xdr:to>
      <xdr:col>20</xdr:col>
      <xdr:colOff>38100</xdr:colOff>
      <xdr:row>57</xdr:row>
      <xdr:rowOff>150685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141812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1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138785</xdr:rowOff>
    </xdr:from>
    <xdr:to>
      <xdr:col>15</xdr:col>
      <xdr:colOff>101600</xdr:colOff>
      <xdr:row>57</xdr:row>
      <xdr:rowOff>68935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60062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3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152121</xdr:rowOff>
    </xdr:from>
    <xdr:to>
      <xdr:col>10</xdr:col>
      <xdr:colOff>165100</xdr:colOff>
      <xdr:row>57</xdr:row>
      <xdr:rowOff>82271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73398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4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91821</xdr:rowOff>
    </xdr:from>
    <xdr:to>
      <xdr:col>6</xdr:col>
      <xdr:colOff>38100</xdr:colOff>
      <xdr:row>58</xdr:row>
      <xdr:rowOff>21971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13098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5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76836</xdr:rowOff>
    </xdr:from>
    <xdr:to>
      <xdr:col>24</xdr:col>
      <xdr:colOff>63500</xdr:colOff>
      <xdr:row>78</xdr:row>
      <xdr:rowOff>96286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49936"/>
          <a:ext cx="838200" cy="1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96286</xdr:rowOff>
    </xdr:from>
    <xdr:to>
      <xdr:col>19</xdr:col>
      <xdr:colOff>177800</xdr:colOff>
      <xdr:row>78</xdr:row>
      <xdr:rowOff>143166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69386"/>
          <a:ext cx="889000" cy="4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135623</xdr:rowOff>
    </xdr:from>
    <xdr:to>
      <xdr:col>15</xdr:col>
      <xdr:colOff>50800</xdr:colOff>
      <xdr:row>78</xdr:row>
      <xdr:rowOff>143166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08723"/>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135623</xdr:rowOff>
    </xdr:from>
    <xdr:to>
      <xdr:col>10</xdr:col>
      <xdr:colOff>114300</xdr:colOff>
      <xdr:row>78</xdr:row>
      <xdr:rowOff>147092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08723"/>
          <a:ext cx="889000" cy="1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26036</xdr:rowOff>
    </xdr:from>
    <xdr:to>
      <xdr:col>24</xdr:col>
      <xdr:colOff>114300</xdr:colOff>
      <xdr:row>78</xdr:row>
      <xdr:rowOff>127636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112413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1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45486</xdr:rowOff>
    </xdr:from>
    <xdr:to>
      <xdr:col>20</xdr:col>
      <xdr:colOff>38100</xdr:colOff>
      <xdr:row>78</xdr:row>
      <xdr:rowOff>147086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138213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1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92366</xdr:rowOff>
    </xdr:from>
    <xdr:to>
      <xdr:col>15</xdr:col>
      <xdr:colOff>101600</xdr:colOff>
      <xdr:row>79</xdr:row>
      <xdr:rowOff>22516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13643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84823</xdr:rowOff>
    </xdr:from>
    <xdr:to>
      <xdr:col>10</xdr:col>
      <xdr:colOff>165100</xdr:colOff>
      <xdr:row>79</xdr:row>
      <xdr:rowOff>14973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6100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96292</xdr:rowOff>
    </xdr:from>
    <xdr:to>
      <xdr:col>6</xdr:col>
      <xdr:colOff>38100</xdr:colOff>
      <xdr:row>79</xdr:row>
      <xdr:rowOff>26442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17569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42711</xdr:rowOff>
    </xdr:from>
    <xdr:to>
      <xdr:col>24</xdr:col>
      <xdr:colOff>63500</xdr:colOff>
      <xdr:row>98</xdr:row>
      <xdr:rowOff>14097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73361"/>
          <a:ext cx="838200" cy="14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14097</xdr:rowOff>
    </xdr:from>
    <xdr:to>
      <xdr:col>19</xdr:col>
      <xdr:colOff>177800</xdr:colOff>
      <xdr:row>98</xdr:row>
      <xdr:rowOff>70892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16197"/>
          <a:ext cx="889000" cy="5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101815</xdr:rowOff>
    </xdr:from>
    <xdr:to>
      <xdr:col>15</xdr:col>
      <xdr:colOff>50800</xdr:colOff>
      <xdr:row>98</xdr:row>
      <xdr:rowOff>70892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32465"/>
          <a:ext cx="889000" cy="14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101815</xdr:rowOff>
    </xdr:from>
    <xdr:to>
      <xdr:col>10</xdr:col>
      <xdr:colOff>114300</xdr:colOff>
      <xdr:row>99</xdr:row>
      <xdr:rowOff>30265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32465"/>
          <a:ext cx="889000" cy="27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163361</xdr:rowOff>
    </xdr:from>
    <xdr:to>
      <xdr:col>24</xdr:col>
      <xdr:colOff>114300</xdr:colOff>
      <xdr:row>97</xdr:row>
      <xdr:rowOff>93511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2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141788</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0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134747</xdr:rowOff>
    </xdr:from>
    <xdr:to>
      <xdr:col>20</xdr:col>
      <xdr:colOff>38100</xdr:colOff>
      <xdr:row>98</xdr:row>
      <xdr:rowOff>64897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6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56024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5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20092</xdr:rowOff>
    </xdr:from>
    <xdr:to>
      <xdr:col>15</xdr:col>
      <xdr:colOff>101600</xdr:colOff>
      <xdr:row>98</xdr:row>
      <xdr:rowOff>121692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112819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1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51015</xdr:rowOff>
    </xdr:from>
    <xdr:to>
      <xdr:col>10</xdr:col>
      <xdr:colOff>165100</xdr:colOff>
      <xdr:row>97</xdr:row>
      <xdr:rowOff>152615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8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143742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7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150915</xdr:rowOff>
    </xdr:from>
    <xdr:to>
      <xdr:col>6</xdr:col>
      <xdr:colOff>38100</xdr:colOff>
      <xdr:row>99</xdr:row>
      <xdr:rowOff>81065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72192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4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22428</xdr:rowOff>
    </xdr:from>
    <xdr:to>
      <xdr:col>55</xdr:col>
      <xdr:colOff>0</xdr:colOff>
      <xdr:row>38</xdr:row>
      <xdr:rowOff>30003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37528"/>
          <a:ext cx="838200" cy="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82356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83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148996</xdr:rowOff>
    </xdr:from>
    <xdr:to>
      <xdr:col>50</xdr:col>
      <xdr:colOff>114300</xdr:colOff>
      <xdr:row>38</xdr:row>
      <xdr:rowOff>30003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92646"/>
          <a:ext cx="889000" cy="5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148996</xdr:rowOff>
    </xdr:from>
    <xdr:to>
      <xdr:col>45</xdr:col>
      <xdr:colOff>177800</xdr:colOff>
      <xdr:row>38</xdr:row>
      <xdr:rowOff>49288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92646"/>
          <a:ext cx="889000" cy="7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89758</xdr:rowOff>
    </xdr:from>
    <xdr:to>
      <xdr:col>41</xdr:col>
      <xdr:colOff>50800</xdr:colOff>
      <xdr:row>38</xdr:row>
      <xdr:rowOff>49288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47608"/>
          <a:ext cx="889000" cy="81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143078</xdr:rowOff>
    </xdr:from>
    <xdr:to>
      <xdr:col>55</xdr:col>
      <xdr:colOff>50800</xdr:colOff>
      <xdr:row>38</xdr:row>
      <xdr:rowOff>73228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121505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6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150652</xdr:rowOff>
    </xdr:from>
    <xdr:to>
      <xdr:col>50</xdr:col>
      <xdr:colOff>165100</xdr:colOff>
      <xdr:row>38</xdr:row>
      <xdr:rowOff>80803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943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71930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8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98196</xdr:rowOff>
    </xdr:from>
    <xdr:to>
      <xdr:col>46</xdr:col>
      <xdr:colOff>38100</xdr:colOff>
      <xdr:row>38</xdr:row>
      <xdr:rowOff>28346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19473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3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169938</xdr:rowOff>
    </xdr:from>
    <xdr:to>
      <xdr:col>41</xdr:col>
      <xdr:colOff>101600</xdr:colOff>
      <xdr:row>38</xdr:row>
      <xdr:rowOff>100088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1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91215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0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38958</xdr:rowOff>
    </xdr:from>
    <xdr:to>
      <xdr:col>36</xdr:col>
      <xdr:colOff>165100</xdr:colOff>
      <xdr:row>33</xdr:row>
      <xdr:rowOff>140558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9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131685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8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19348</xdr:rowOff>
    </xdr:from>
    <xdr:to>
      <xdr:col>55</xdr:col>
      <xdr:colOff>0</xdr:colOff>
      <xdr:row>55</xdr:row>
      <xdr:rowOff>68736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49098"/>
          <a:ext cx="838200" cy="49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68736</xdr:rowOff>
    </xdr:from>
    <xdr:to>
      <xdr:col>50</xdr:col>
      <xdr:colOff>114300</xdr:colOff>
      <xdr:row>56</xdr:row>
      <xdr:rowOff>121042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498486"/>
          <a:ext cx="889000" cy="22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5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121042</xdr:rowOff>
    </xdr:from>
    <xdr:to>
      <xdr:col>45</xdr:col>
      <xdr:colOff>177800</xdr:colOff>
      <xdr:row>57</xdr:row>
      <xdr:rowOff>9223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722242"/>
          <a:ext cx="889000" cy="5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72405</xdr:rowOff>
    </xdr:from>
    <xdr:to>
      <xdr:col>41</xdr:col>
      <xdr:colOff>50800</xdr:colOff>
      <xdr:row>57</xdr:row>
      <xdr:rowOff>9223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502155"/>
          <a:ext cx="889000" cy="27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139998</xdr:rowOff>
    </xdr:from>
    <xdr:to>
      <xdr:col>55</xdr:col>
      <xdr:colOff>50800</xdr:colOff>
      <xdr:row>55</xdr:row>
      <xdr:rowOff>70148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39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162875</xdr:rowOff>
    </xdr:from>
    <xdr:ext cx="599010"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4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17936</xdr:rowOff>
    </xdr:from>
    <xdr:to>
      <xdr:col>50</xdr:col>
      <xdr:colOff>165100</xdr:colOff>
      <xdr:row>55</xdr:row>
      <xdr:rowOff>119536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44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136063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22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70242</xdr:rowOff>
    </xdr:from>
    <xdr:to>
      <xdr:col>46</xdr:col>
      <xdr:colOff>38100</xdr:colOff>
      <xdr:row>57</xdr:row>
      <xdr:rowOff>392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67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162969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76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129873</xdr:rowOff>
    </xdr:from>
    <xdr:to>
      <xdr:col>41</xdr:col>
      <xdr:colOff>101600</xdr:colOff>
      <xdr:row>57</xdr:row>
      <xdr:rowOff>60023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3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51150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2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21605</xdr:rowOff>
    </xdr:from>
    <xdr:to>
      <xdr:col>36</xdr:col>
      <xdr:colOff>165100</xdr:colOff>
      <xdr:row>55</xdr:row>
      <xdr:rowOff>123205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45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114332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5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154147</xdr:rowOff>
    </xdr:from>
    <xdr:to>
      <xdr:col>55</xdr:col>
      <xdr:colOff>0</xdr:colOff>
      <xdr:row>73</xdr:row>
      <xdr:rowOff>54455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498547"/>
          <a:ext cx="838200" cy="7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5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154147</xdr:rowOff>
    </xdr:from>
    <xdr:to>
      <xdr:col>50</xdr:col>
      <xdr:colOff>114300</xdr:colOff>
      <xdr:row>78</xdr:row>
      <xdr:rowOff>1488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498547"/>
          <a:ext cx="889000" cy="87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0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134420</xdr:rowOff>
    </xdr:from>
    <xdr:to>
      <xdr:col>45</xdr:col>
      <xdr:colOff>177800</xdr:colOff>
      <xdr:row>78</xdr:row>
      <xdr:rowOff>1488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164620"/>
          <a:ext cx="889000" cy="20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29057</xdr:rowOff>
    </xdr:from>
    <xdr:to>
      <xdr:col>41</xdr:col>
      <xdr:colOff>50800</xdr:colOff>
      <xdr:row>76</xdr:row>
      <xdr:rowOff>134420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059257"/>
          <a:ext cx="889000" cy="10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3655</xdr:rowOff>
    </xdr:from>
    <xdr:to>
      <xdr:col>55</xdr:col>
      <xdr:colOff>50800</xdr:colOff>
      <xdr:row>73</xdr:row>
      <xdr:rowOff>105255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5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26532</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37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103347</xdr:rowOff>
    </xdr:from>
    <xdr:to>
      <xdr:col>50</xdr:col>
      <xdr:colOff>165100</xdr:colOff>
      <xdr:row>73</xdr:row>
      <xdr:rowOff>33497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44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50024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22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122138</xdr:rowOff>
    </xdr:from>
    <xdr:to>
      <xdr:col>46</xdr:col>
      <xdr:colOff>38100</xdr:colOff>
      <xdr:row>78</xdr:row>
      <xdr:rowOff>52288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43415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83620</xdr:rowOff>
    </xdr:from>
    <xdr:to>
      <xdr:col>41</xdr:col>
      <xdr:colOff>101600</xdr:colOff>
      <xdr:row>77</xdr:row>
      <xdr:rowOff>13770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1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4897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20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149707</xdr:rowOff>
    </xdr:from>
    <xdr:to>
      <xdr:col>36</xdr:col>
      <xdr:colOff>165100</xdr:colOff>
      <xdr:row>76</xdr:row>
      <xdr:rowOff>79857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00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70984</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10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48217</xdr:rowOff>
    </xdr:from>
    <xdr:to>
      <xdr:col>55</xdr:col>
      <xdr:colOff>0</xdr:colOff>
      <xdr:row>96</xdr:row>
      <xdr:rowOff>108426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507417"/>
          <a:ext cx="838200" cy="6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65787</xdr:rowOff>
    </xdr:from>
    <xdr:to>
      <xdr:col>50</xdr:col>
      <xdr:colOff>114300</xdr:colOff>
      <xdr:row>96</xdr:row>
      <xdr:rowOff>108426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353537"/>
          <a:ext cx="889000" cy="214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65787</xdr:rowOff>
    </xdr:from>
    <xdr:to>
      <xdr:col>45</xdr:col>
      <xdr:colOff>177800</xdr:colOff>
      <xdr:row>96</xdr:row>
      <xdr:rowOff>60452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353537"/>
          <a:ext cx="889000" cy="16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99630</xdr:rowOff>
    </xdr:from>
    <xdr:to>
      <xdr:col>41</xdr:col>
      <xdr:colOff>50800</xdr:colOff>
      <xdr:row>96</xdr:row>
      <xdr:rowOff>60452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387380"/>
          <a:ext cx="889000" cy="13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0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168867</xdr:rowOff>
    </xdr:from>
    <xdr:to>
      <xdr:col>55</xdr:col>
      <xdr:colOff>50800</xdr:colOff>
      <xdr:row>96</xdr:row>
      <xdr:rowOff>99017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5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147294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3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57626</xdr:rowOff>
    </xdr:from>
    <xdr:to>
      <xdr:col>50</xdr:col>
      <xdr:colOff>165100</xdr:colOff>
      <xdr:row>96</xdr:row>
      <xdr:rowOff>159226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1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150353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0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14987</xdr:rowOff>
    </xdr:from>
    <xdr:to>
      <xdr:col>46</xdr:col>
      <xdr:colOff>38100</xdr:colOff>
      <xdr:row>95</xdr:row>
      <xdr:rowOff>116587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30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133114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7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9652</xdr:rowOff>
    </xdr:from>
    <xdr:to>
      <xdr:col>41</xdr:col>
      <xdr:colOff>101600</xdr:colOff>
      <xdr:row>96</xdr:row>
      <xdr:rowOff>111252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6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102379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5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48830</xdr:rowOff>
    </xdr:from>
    <xdr:to>
      <xdr:col>36</xdr:col>
      <xdr:colOff>165100</xdr:colOff>
      <xdr:row>95</xdr:row>
      <xdr:rowOff>150430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3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166957</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11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156845</xdr:rowOff>
    </xdr:from>
    <xdr:to>
      <xdr:col>85</xdr:col>
      <xdr:colOff>127000</xdr:colOff>
      <xdr:row>34</xdr:row>
      <xdr:rowOff>164800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5814695"/>
          <a:ext cx="838200" cy="17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164800</xdr:rowOff>
    </xdr:from>
    <xdr:to>
      <xdr:col>81</xdr:col>
      <xdr:colOff>50800</xdr:colOff>
      <xdr:row>38</xdr:row>
      <xdr:rowOff>28738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994100"/>
          <a:ext cx="889000" cy="54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18817</xdr:rowOff>
    </xdr:from>
    <xdr:to>
      <xdr:col>76</xdr:col>
      <xdr:colOff>114300</xdr:colOff>
      <xdr:row>38</xdr:row>
      <xdr:rowOff>28738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33917"/>
          <a:ext cx="8890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159862</xdr:rowOff>
    </xdr:from>
    <xdr:to>
      <xdr:col>71</xdr:col>
      <xdr:colOff>177800</xdr:colOff>
      <xdr:row>38</xdr:row>
      <xdr:rowOff>18817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503512"/>
          <a:ext cx="8890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106045</xdr:rowOff>
    </xdr:from>
    <xdr:to>
      <xdr:col>85</xdr:col>
      <xdr:colOff>177800</xdr:colOff>
      <xdr:row>34</xdr:row>
      <xdr:rowOff>36195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128922</xdr:rowOff>
    </xdr:from>
    <xdr:ext cx="534377"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61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114000</xdr:rowOff>
    </xdr:from>
    <xdr:to>
      <xdr:col>81</xdr:col>
      <xdr:colOff>101600</xdr:colOff>
      <xdr:row>35</xdr:row>
      <xdr:rowOff>44150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9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60677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14111" y="571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149387</xdr:rowOff>
    </xdr:from>
    <xdr:to>
      <xdr:col>76</xdr:col>
      <xdr:colOff>165100</xdr:colOff>
      <xdr:row>38</xdr:row>
      <xdr:rowOff>79538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4930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70665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58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139466</xdr:rowOff>
    </xdr:from>
    <xdr:to>
      <xdr:col>72</xdr:col>
      <xdr:colOff>38100</xdr:colOff>
      <xdr:row>38</xdr:row>
      <xdr:rowOff>69616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8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60744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57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109062</xdr:rowOff>
    </xdr:from>
    <xdr:to>
      <xdr:col>67</xdr:col>
      <xdr:colOff>101600</xdr:colOff>
      <xdr:row>38</xdr:row>
      <xdr:rowOff>39212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30339</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54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56578</xdr:rowOff>
    </xdr:from>
    <xdr:to>
      <xdr:col>85</xdr:col>
      <xdr:colOff>127000</xdr:colOff>
      <xdr:row>76</xdr:row>
      <xdr:rowOff>85865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086778"/>
          <a:ext cx="838200" cy="2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69278</xdr:rowOff>
    </xdr:from>
    <xdr:to>
      <xdr:col>81</xdr:col>
      <xdr:colOff>50800</xdr:colOff>
      <xdr:row>76</xdr:row>
      <xdr:rowOff>85865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099478"/>
          <a:ext cx="889000" cy="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69278</xdr:rowOff>
    </xdr:from>
    <xdr:to>
      <xdr:col>76</xdr:col>
      <xdr:colOff>114300</xdr:colOff>
      <xdr:row>76</xdr:row>
      <xdr:rowOff>131787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099478"/>
          <a:ext cx="889000" cy="6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131787</xdr:rowOff>
    </xdr:from>
    <xdr:to>
      <xdr:col>71</xdr:col>
      <xdr:colOff>177800</xdr:colOff>
      <xdr:row>77</xdr:row>
      <xdr:rowOff>8293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161987"/>
          <a:ext cx="889000" cy="4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5778</xdr:rowOff>
    </xdr:from>
    <xdr:to>
      <xdr:col>85</xdr:col>
      <xdr:colOff>177800</xdr:colOff>
      <xdr:row>76</xdr:row>
      <xdr:rowOff>107378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0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155655</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01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35065</xdr:rowOff>
    </xdr:from>
    <xdr:to>
      <xdr:col>81</xdr:col>
      <xdr:colOff>101600</xdr:colOff>
      <xdr:row>76</xdr:row>
      <xdr:rowOff>136665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0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127792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15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18478</xdr:rowOff>
    </xdr:from>
    <xdr:to>
      <xdr:col>76</xdr:col>
      <xdr:colOff>165100</xdr:colOff>
      <xdr:row>76</xdr:row>
      <xdr:rowOff>120078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0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111205</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14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80987</xdr:rowOff>
    </xdr:from>
    <xdr:to>
      <xdr:col>72</xdr:col>
      <xdr:colOff>38100</xdr:colOff>
      <xdr:row>77</xdr:row>
      <xdr:rowOff>11137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11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2264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20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128943</xdr:rowOff>
    </xdr:from>
    <xdr:to>
      <xdr:col>67</xdr:col>
      <xdr:colOff>101600</xdr:colOff>
      <xdr:row>77</xdr:row>
      <xdr:rowOff>59093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1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50220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25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155710</xdr:rowOff>
    </xdr:from>
    <xdr:to>
      <xdr:col>85</xdr:col>
      <xdr:colOff>127000</xdr:colOff>
      <xdr:row>98</xdr:row>
      <xdr:rowOff>158705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957810"/>
          <a:ext cx="838200" cy="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152417</xdr:rowOff>
    </xdr:from>
    <xdr:to>
      <xdr:col>81</xdr:col>
      <xdr:colOff>50800</xdr:colOff>
      <xdr:row>98</xdr:row>
      <xdr:rowOff>155710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954517"/>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55011</xdr:rowOff>
    </xdr:from>
    <xdr:to>
      <xdr:col>76</xdr:col>
      <xdr:colOff>114300</xdr:colOff>
      <xdr:row>98</xdr:row>
      <xdr:rowOff>152417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857111"/>
          <a:ext cx="889000" cy="9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55011</xdr:rowOff>
    </xdr:from>
    <xdr:to>
      <xdr:col>71</xdr:col>
      <xdr:colOff>177800</xdr:colOff>
      <xdr:row>98</xdr:row>
      <xdr:rowOff>161074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857111"/>
          <a:ext cx="889000" cy="10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107905</xdr:rowOff>
    </xdr:from>
    <xdr:to>
      <xdr:col>85</xdr:col>
      <xdr:colOff>177800</xdr:colOff>
      <xdr:row>99</xdr:row>
      <xdr:rowOff>38055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9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22832</xdr:rowOff>
    </xdr:from>
    <xdr:ext cx="469744"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82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104910</xdr:rowOff>
    </xdr:from>
    <xdr:to>
      <xdr:col>81</xdr:col>
      <xdr:colOff>101600</xdr:colOff>
      <xdr:row>99</xdr:row>
      <xdr:rowOff>35060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0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26187</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428" y="1699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101617</xdr:rowOff>
    </xdr:from>
    <xdr:to>
      <xdr:col>76</xdr:col>
      <xdr:colOff>165100</xdr:colOff>
      <xdr:row>99</xdr:row>
      <xdr:rowOff>31767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90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22894</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99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4211</xdr:rowOff>
    </xdr:from>
    <xdr:to>
      <xdr:col>72</xdr:col>
      <xdr:colOff>38100</xdr:colOff>
      <xdr:row>98</xdr:row>
      <xdr:rowOff>105811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0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96938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9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110274</xdr:rowOff>
    </xdr:from>
    <xdr:to>
      <xdr:col>67</xdr:col>
      <xdr:colOff>101600</xdr:colOff>
      <xdr:row>99</xdr:row>
      <xdr:rowOff>40424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1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31551</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700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36678</xdr:rowOff>
    </xdr:from>
    <xdr:to>
      <xdr:col>116</xdr:col>
      <xdr:colOff>63500</xdr:colOff>
      <xdr:row>37</xdr:row>
      <xdr:rowOff>42621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380328"/>
          <a:ext cx="8382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3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164160</xdr:rowOff>
    </xdr:from>
    <xdr:to>
      <xdr:col>111</xdr:col>
      <xdr:colOff>177800</xdr:colOff>
      <xdr:row>37</xdr:row>
      <xdr:rowOff>36678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336360"/>
          <a:ext cx="889000" cy="4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156616</xdr:rowOff>
    </xdr:from>
    <xdr:to>
      <xdr:col>107</xdr:col>
      <xdr:colOff>50800</xdr:colOff>
      <xdr:row>36</xdr:row>
      <xdr:rowOff>164160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328816"/>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53916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3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118821</xdr:rowOff>
    </xdr:from>
    <xdr:to>
      <xdr:col>102</xdr:col>
      <xdr:colOff>114300</xdr:colOff>
      <xdr:row>36</xdr:row>
      <xdr:rowOff>156616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291021"/>
          <a:ext cx="889000" cy="3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40428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38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19245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36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163271</xdr:rowOff>
    </xdr:from>
    <xdr:to>
      <xdr:col>116</xdr:col>
      <xdr:colOff>114300</xdr:colOff>
      <xdr:row>37</xdr:row>
      <xdr:rowOff>93421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3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14698</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18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157328</xdr:rowOff>
    </xdr:from>
    <xdr:to>
      <xdr:col>112</xdr:col>
      <xdr:colOff>38100</xdr:colOff>
      <xdr:row>37</xdr:row>
      <xdr:rowOff>87478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3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78605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42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113360</xdr:rowOff>
    </xdr:from>
    <xdr:to>
      <xdr:col>107</xdr:col>
      <xdr:colOff>101600</xdr:colOff>
      <xdr:row>37</xdr:row>
      <xdr:rowOff>43510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2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60037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06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105816</xdr:rowOff>
    </xdr:from>
    <xdr:to>
      <xdr:col>102</xdr:col>
      <xdr:colOff>165100</xdr:colOff>
      <xdr:row>37</xdr:row>
      <xdr:rowOff>35966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52493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0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68021</xdr:rowOff>
    </xdr:from>
    <xdr:to>
      <xdr:col>98</xdr:col>
      <xdr:colOff>38100</xdr:colOff>
      <xdr:row>36</xdr:row>
      <xdr:rowOff>169621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14698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1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122250</xdr:rowOff>
    </xdr:from>
    <xdr:to>
      <xdr:col>116</xdr:col>
      <xdr:colOff>63500</xdr:colOff>
      <xdr:row>57</xdr:row>
      <xdr:rowOff>67614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723450"/>
          <a:ext cx="838200" cy="1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73863</xdr:rowOff>
    </xdr:from>
    <xdr:to>
      <xdr:col>111</xdr:col>
      <xdr:colOff>177800</xdr:colOff>
      <xdr:row>56</xdr:row>
      <xdr:rowOff>122250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675063"/>
          <a:ext cx="889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1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26619</xdr:rowOff>
    </xdr:from>
    <xdr:to>
      <xdr:col>107</xdr:col>
      <xdr:colOff>50800</xdr:colOff>
      <xdr:row>56</xdr:row>
      <xdr:rowOff>73863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627819"/>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26619</xdr:rowOff>
    </xdr:from>
    <xdr:to>
      <xdr:col>102</xdr:col>
      <xdr:colOff>114300</xdr:colOff>
      <xdr:row>56</xdr:row>
      <xdr:rowOff>28296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627819"/>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67556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4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16814</xdr:rowOff>
    </xdr:from>
    <xdr:to>
      <xdr:col>116</xdr:col>
      <xdr:colOff>114300</xdr:colOff>
      <xdr:row>57</xdr:row>
      <xdr:rowOff>118414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7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39691</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71450</xdr:rowOff>
    </xdr:from>
    <xdr:to>
      <xdr:col>112</xdr:col>
      <xdr:colOff>38100</xdr:colOff>
      <xdr:row>57</xdr:row>
      <xdr:rowOff>1600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6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18127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44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23063</xdr:rowOff>
    </xdr:from>
    <xdr:to>
      <xdr:col>107</xdr:col>
      <xdr:colOff>101600</xdr:colOff>
      <xdr:row>56</xdr:row>
      <xdr:rowOff>124663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62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141190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39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147269</xdr:rowOff>
    </xdr:from>
    <xdr:to>
      <xdr:col>102</xdr:col>
      <xdr:colOff>165100</xdr:colOff>
      <xdr:row>56</xdr:row>
      <xdr:rowOff>77419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57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93946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35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148946</xdr:rowOff>
    </xdr:from>
    <xdr:to>
      <xdr:col>98</xdr:col>
      <xdr:colOff>38100</xdr:colOff>
      <xdr:row>56</xdr:row>
      <xdr:rowOff>79096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57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95623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35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115286</xdr:rowOff>
    </xdr:from>
    <xdr:to>
      <xdr:col>116</xdr:col>
      <xdr:colOff>63500</xdr:colOff>
      <xdr:row>78</xdr:row>
      <xdr:rowOff>41745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316936"/>
          <a:ext cx="838200" cy="9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33744</xdr:rowOff>
    </xdr:from>
    <xdr:to>
      <xdr:col>111</xdr:col>
      <xdr:colOff>177800</xdr:colOff>
      <xdr:row>78</xdr:row>
      <xdr:rowOff>41745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40684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33744</xdr:rowOff>
    </xdr:from>
    <xdr:to>
      <xdr:col>107</xdr:col>
      <xdr:colOff>50800</xdr:colOff>
      <xdr:row>78</xdr:row>
      <xdr:rowOff>52763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406844"/>
          <a:ext cx="889000" cy="1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50637</xdr:rowOff>
    </xdr:from>
    <xdr:to>
      <xdr:col>102</xdr:col>
      <xdr:colOff>114300</xdr:colOff>
      <xdr:row>78</xdr:row>
      <xdr:rowOff>52763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423737"/>
          <a:ext cx="8890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64486</xdr:rowOff>
    </xdr:from>
    <xdr:to>
      <xdr:col>116</xdr:col>
      <xdr:colOff>114300</xdr:colOff>
      <xdr:row>77</xdr:row>
      <xdr:rowOff>166086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26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150863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8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162395</xdr:rowOff>
    </xdr:from>
    <xdr:to>
      <xdr:col>112</xdr:col>
      <xdr:colOff>38100</xdr:colOff>
      <xdr:row>78</xdr:row>
      <xdr:rowOff>92545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3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83672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45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154394</xdr:rowOff>
    </xdr:from>
    <xdr:to>
      <xdr:col>107</xdr:col>
      <xdr:colOff>101600</xdr:colOff>
      <xdr:row>78</xdr:row>
      <xdr:rowOff>84544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35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75671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44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1963</xdr:rowOff>
    </xdr:from>
    <xdr:to>
      <xdr:col>102</xdr:col>
      <xdr:colOff>165100</xdr:colOff>
      <xdr:row>78</xdr:row>
      <xdr:rowOff>103563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3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94690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46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171287</xdr:rowOff>
    </xdr:from>
    <xdr:to>
      <xdr:col>98</xdr:col>
      <xdr:colOff>38100</xdr:colOff>
      <xdr:row>78</xdr:row>
      <xdr:rowOff>101437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37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92564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46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648,156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円となっており、昨年度の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588,713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円と比較して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59,443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円の増額となっている。</a:t>
          </a:r>
        </a:p>
        <a:p>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義務的経費</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人件費は人事院勧告に伴う月給・期末・勤勉手当などの引上げによる増加、会計年度任用職員の勤勉手当の皆増、段階的な定年引上げに伴う退職手当が増額となったことにより住民一人当たり人件費は</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7,783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円の増加となった。市内</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こども園を直営で運営していることや近隣町村からの消防業務受託など特殊要因が影響し、類似団体内順位では上位となっている。</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扶助費は定額減税・定額減税補足給付金給付事業が皆増となったことや介護給付費（障害福祉サービス費）、制度改正に伴う児童手当支給事業の増額などにより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11,247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円増額となった。公債費は、旧合併特例事業債及び過疎対策事業債を活用した鳳来総合支所等整備事業の元金償還が開始したことや金利の上昇などにより住民一人当たり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2,306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円の増加となった。</a:t>
          </a:r>
        </a:p>
        <a:p>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投資的経費</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普通建設事業費のうち新規整備は、学校給食センターの建設費用が前年度と比較して減額となったことで住民一人当たり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3,139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円の減額となった。普通建設事業費のうち更新整備は、クリーンセンターや地域文化広場の長寿命化にかかる改修事業費が増額となり住民一人当たり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5,531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円の増額となった。また</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月に発生した台風第</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号接近に伴う大雨による被害に対応するため災害復旧事業費が住民一人当たり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3,924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a:t>
          </a:r>
        </a:p>
        <a:p>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その他</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物件費は、令和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月からの学校給食センターの稼働に伴い運営業務委託料、備品購入費及び公会計化により学校給食費の賄材料費が皆増となったことや放課後児童クラブ運営業務委託料など業務の民間委託化を実施しているため、人件費からの移行により物件費が増額となったことにより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25,351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補助費等は物価高騰対策として実施したプレミアム付き商品券事業が皆増となったことや企業立地奨励事業が増額になったことで住民一人当たり</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994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円増額となった。</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70929</xdr:rowOff>
    </xdr:from>
    <xdr:to>
      <xdr:col>24</xdr:col>
      <xdr:colOff>63500</xdr:colOff>
      <xdr:row>36</xdr:row>
      <xdr:rowOff>81026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3129"/>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81026</xdr:rowOff>
    </xdr:from>
    <xdr:to>
      <xdr:col>19</xdr:col>
      <xdr:colOff>177800</xdr:colOff>
      <xdr:row>36</xdr:row>
      <xdr:rowOff>107886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53226"/>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107886</xdr:rowOff>
    </xdr:from>
    <xdr:to>
      <xdr:col>15</xdr:col>
      <xdr:colOff>50800</xdr:colOff>
      <xdr:row>36</xdr:row>
      <xdr:rowOff>114745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008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114745</xdr:rowOff>
    </xdr:from>
    <xdr:to>
      <xdr:col>10</xdr:col>
      <xdr:colOff>114300</xdr:colOff>
      <xdr:row>36</xdr:row>
      <xdr:rowOff>148082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86945"/>
          <a:ext cx="8890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20129</xdr:rowOff>
    </xdr:from>
    <xdr:to>
      <xdr:col>24</xdr:col>
      <xdr:colOff>114300</xdr:colOff>
      <xdr:row>36</xdr:row>
      <xdr:rowOff>121729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170006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7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30226</xdr:rowOff>
    </xdr:from>
    <xdr:to>
      <xdr:col>20</xdr:col>
      <xdr:colOff>38100</xdr:colOff>
      <xdr:row>36</xdr:row>
      <xdr:rowOff>131826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0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122953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9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57086</xdr:rowOff>
    </xdr:from>
    <xdr:to>
      <xdr:col>15</xdr:col>
      <xdr:colOff>101600</xdr:colOff>
      <xdr:row>36</xdr:row>
      <xdr:rowOff>158686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149813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63945</xdr:rowOff>
    </xdr:from>
    <xdr:to>
      <xdr:col>10</xdr:col>
      <xdr:colOff>165100</xdr:colOff>
      <xdr:row>36</xdr:row>
      <xdr:rowOff>165545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3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156672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97282</xdr:rowOff>
    </xdr:from>
    <xdr:to>
      <xdr:col>6</xdr:col>
      <xdr:colOff>38100</xdr:colOff>
      <xdr:row>37</xdr:row>
      <xdr:rowOff>27432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18559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6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139938</xdr:rowOff>
    </xdr:from>
    <xdr:to>
      <xdr:col>24</xdr:col>
      <xdr:colOff>63500</xdr:colOff>
      <xdr:row>57</xdr:row>
      <xdr:rowOff>12393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41138"/>
          <a:ext cx="838200" cy="4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29825</xdr:rowOff>
    </xdr:from>
    <xdr:to>
      <xdr:col>19</xdr:col>
      <xdr:colOff>177800</xdr:colOff>
      <xdr:row>57</xdr:row>
      <xdr:rowOff>12393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31025"/>
          <a:ext cx="889000" cy="15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29825</xdr:rowOff>
    </xdr:from>
    <xdr:to>
      <xdr:col>15</xdr:col>
      <xdr:colOff>50800</xdr:colOff>
      <xdr:row>56</xdr:row>
      <xdr:rowOff>106790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31025"/>
          <a:ext cx="889000" cy="7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36113</xdr:rowOff>
    </xdr:from>
    <xdr:to>
      <xdr:col>10</xdr:col>
      <xdr:colOff>114300</xdr:colOff>
      <xdr:row>56</xdr:row>
      <xdr:rowOff>106790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94413"/>
          <a:ext cx="889000" cy="41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89138</xdr:rowOff>
    </xdr:from>
    <xdr:to>
      <xdr:col>24</xdr:col>
      <xdr:colOff>114300</xdr:colOff>
      <xdr:row>57</xdr:row>
      <xdr:rowOff>19288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4065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133043</xdr:rowOff>
    </xdr:from>
    <xdr:to>
      <xdr:col>20</xdr:col>
      <xdr:colOff>38100</xdr:colOff>
      <xdr:row>57</xdr:row>
      <xdr:rowOff>63193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3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54320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2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150475</xdr:rowOff>
    </xdr:from>
    <xdr:to>
      <xdr:col>15</xdr:col>
      <xdr:colOff>101600</xdr:colOff>
      <xdr:row>56</xdr:row>
      <xdr:rowOff>80625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71752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7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55990</xdr:rowOff>
    </xdr:from>
    <xdr:to>
      <xdr:col>10</xdr:col>
      <xdr:colOff>165100</xdr:colOff>
      <xdr:row>56</xdr:row>
      <xdr:rowOff>157590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148717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4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156763</xdr:rowOff>
    </xdr:from>
    <xdr:to>
      <xdr:col>6</xdr:col>
      <xdr:colOff>38100</xdr:colOff>
      <xdr:row>54</xdr:row>
      <xdr:rowOff>86913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4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78040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3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46614</xdr:rowOff>
    </xdr:from>
    <xdr:to>
      <xdr:col>24</xdr:col>
      <xdr:colOff>63500</xdr:colOff>
      <xdr:row>78</xdr:row>
      <xdr:rowOff>9088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48264"/>
          <a:ext cx="838200" cy="13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9088</xdr:rowOff>
    </xdr:from>
    <xdr:to>
      <xdr:col>19</xdr:col>
      <xdr:colOff>177800</xdr:colOff>
      <xdr:row>78</xdr:row>
      <xdr:rowOff>131992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82188"/>
          <a:ext cx="889000" cy="12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58035</xdr:rowOff>
    </xdr:from>
    <xdr:to>
      <xdr:col>15</xdr:col>
      <xdr:colOff>50800</xdr:colOff>
      <xdr:row>78</xdr:row>
      <xdr:rowOff>131992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431135"/>
          <a:ext cx="889000" cy="7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58035</xdr:rowOff>
    </xdr:from>
    <xdr:to>
      <xdr:col>10</xdr:col>
      <xdr:colOff>114300</xdr:colOff>
      <xdr:row>79</xdr:row>
      <xdr:rowOff>44794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431135"/>
          <a:ext cx="889000" cy="15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167264</xdr:rowOff>
    </xdr:from>
    <xdr:to>
      <xdr:col>24</xdr:col>
      <xdr:colOff>114300</xdr:colOff>
      <xdr:row>77</xdr:row>
      <xdr:rowOff>97414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9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145691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7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129738</xdr:rowOff>
    </xdr:from>
    <xdr:to>
      <xdr:col>20</xdr:col>
      <xdr:colOff>38100</xdr:colOff>
      <xdr:row>78</xdr:row>
      <xdr:rowOff>59888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3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51015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42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81192</xdr:rowOff>
    </xdr:from>
    <xdr:to>
      <xdr:col>15</xdr:col>
      <xdr:colOff>101600</xdr:colOff>
      <xdr:row>79</xdr:row>
      <xdr:rowOff>11342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4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2469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54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7235</xdr:rowOff>
    </xdr:from>
    <xdr:to>
      <xdr:col>10</xdr:col>
      <xdr:colOff>165100</xdr:colOff>
      <xdr:row>78</xdr:row>
      <xdr:rowOff>108835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38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99962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473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165444</xdr:rowOff>
    </xdr:from>
    <xdr:to>
      <xdr:col>6</xdr:col>
      <xdr:colOff>38100</xdr:colOff>
      <xdr:row>79</xdr:row>
      <xdr:rowOff>95594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53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86721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631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20535</xdr:rowOff>
    </xdr:from>
    <xdr:to>
      <xdr:col>24</xdr:col>
      <xdr:colOff>63500</xdr:colOff>
      <xdr:row>96</xdr:row>
      <xdr:rowOff>99822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479735"/>
          <a:ext cx="838200" cy="7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166523</xdr:rowOff>
    </xdr:from>
    <xdr:to>
      <xdr:col>19</xdr:col>
      <xdr:colOff>177800</xdr:colOff>
      <xdr:row>96</xdr:row>
      <xdr:rowOff>99822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54273"/>
          <a:ext cx="889000" cy="10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888</xdr:rowOff>
    </xdr:from>
    <xdr:to>
      <xdr:col>15</xdr:col>
      <xdr:colOff>50800</xdr:colOff>
      <xdr:row>95</xdr:row>
      <xdr:rowOff>166523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288638"/>
          <a:ext cx="889000" cy="16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888</xdr:rowOff>
    </xdr:from>
    <xdr:to>
      <xdr:col>10</xdr:col>
      <xdr:colOff>114300</xdr:colOff>
      <xdr:row>96</xdr:row>
      <xdr:rowOff>116536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288638"/>
          <a:ext cx="889000" cy="28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7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141185</xdr:rowOff>
    </xdr:from>
    <xdr:to>
      <xdr:col>24</xdr:col>
      <xdr:colOff>114300</xdr:colOff>
      <xdr:row>96</xdr:row>
      <xdr:rowOff>71335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4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164062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28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49022</xdr:rowOff>
    </xdr:from>
    <xdr:to>
      <xdr:col>20</xdr:col>
      <xdr:colOff>38100</xdr:colOff>
      <xdr:row>96</xdr:row>
      <xdr:rowOff>150622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0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167149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8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115723</xdr:rowOff>
    </xdr:from>
    <xdr:to>
      <xdr:col>15</xdr:col>
      <xdr:colOff>101600</xdr:colOff>
      <xdr:row>96</xdr:row>
      <xdr:rowOff>45873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62400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7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121538</xdr:rowOff>
    </xdr:from>
    <xdr:to>
      <xdr:col>10</xdr:col>
      <xdr:colOff>165100</xdr:colOff>
      <xdr:row>95</xdr:row>
      <xdr:rowOff>51688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23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68215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01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65736</xdr:rowOff>
    </xdr:from>
    <xdr:to>
      <xdr:col>6</xdr:col>
      <xdr:colOff>38100</xdr:colOff>
      <xdr:row>96</xdr:row>
      <xdr:rowOff>167336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52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12413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30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165336</xdr:rowOff>
    </xdr:from>
    <xdr:to>
      <xdr:col>55</xdr:col>
      <xdr:colOff>0</xdr:colOff>
      <xdr:row>38</xdr:row>
      <xdr:rowOff>11194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508986"/>
          <a:ext cx="8382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11973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27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130393</xdr:rowOff>
    </xdr:from>
    <xdr:to>
      <xdr:col>50</xdr:col>
      <xdr:colOff>114300</xdr:colOff>
      <xdr:row>37</xdr:row>
      <xdr:rowOff>165336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474043"/>
          <a:ext cx="889000" cy="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120558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6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130393</xdr:rowOff>
    </xdr:from>
    <xdr:to>
      <xdr:col>45</xdr:col>
      <xdr:colOff>177800</xdr:colOff>
      <xdr:row>37</xdr:row>
      <xdr:rowOff>147864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74043"/>
          <a:ext cx="889000" cy="1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124151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139700</xdr:rowOff>
    </xdr:from>
    <xdr:to>
      <xdr:col>41</xdr:col>
      <xdr:colOff>50800</xdr:colOff>
      <xdr:row>37</xdr:row>
      <xdr:rowOff>147864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48335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110108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62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143745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131844</xdr:rowOff>
    </xdr:from>
    <xdr:to>
      <xdr:col>55</xdr:col>
      <xdr:colOff>50800</xdr:colOff>
      <xdr:row>38</xdr:row>
      <xdr:rowOff>61995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754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154721</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2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114536</xdr:rowOff>
    </xdr:from>
    <xdr:to>
      <xdr:col>50</xdr:col>
      <xdr:colOff>165100</xdr:colOff>
      <xdr:row>38</xdr:row>
      <xdr:rowOff>44686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5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61213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3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79593</xdr:rowOff>
    </xdr:from>
    <xdr:to>
      <xdr:col>46</xdr:col>
      <xdr:colOff>38100</xdr:colOff>
      <xdr:row>38</xdr:row>
      <xdr:rowOff>9743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2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26270</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198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97064</xdr:rowOff>
    </xdr:from>
    <xdr:to>
      <xdr:col>41</xdr:col>
      <xdr:colOff>101600</xdr:colOff>
      <xdr:row>38</xdr:row>
      <xdr:rowOff>27214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4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43741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1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88900</xdr:rowOff>
    </xdr:from>
    <xdr:to>
      <xdr:col>36</xdr:col>
      <xdr:colOff>165100</xdr:colOff>
      <xdr:row>38</xdr:row>
      <xdr:rowOff>19050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35577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0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27483</xdr:rowOff>
    </xdr:from>
    <xdr:to>
      <xdr:col>55</xdr:col>
      <xdr:colOff>0</xdr:colOff>
      <xdr:row>57</xdr:row>
      <xdr:rowOff>50178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00133"/>
          <a:ext cx="838200" cy="2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50178</xdr:rowOff>
    </xdr:from>
    <xdr:to>
      <xdr:col>50</xdr:col>
      <xdr:colOff>114300</xdr:colOff>
      <xdr:row>57</xdr:row>
      <xdr:rowOff>59030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22828"/>
          <a:ext cx="889000" cy="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142689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40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37567</xdr:rowOff>
    </xdr:from>
    <xdr:to>
      <xdr:col>45</xdr:col>
      <xdr:colOff>177800</xdr:colOff>
      <xdr:row>57</xdr:row>
      <xdr:rowOff>59030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10217"/>
          <a:ext cx="889000" cy="2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123576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3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35484</xdr:rowOff>
    </xdr:from>
    <xdr:to>
      <xdr:col>41</xdr:col>
      <xdr:colOff>50800</xdr:colOff>
      <xdr:row>57</xdr:row>
      <xdr:rowOff>37567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08134"/>
          <a:ext cx="889000" cy="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3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148133</xdr:rowOff>
    </xdr:from>
    <xdr:to>
      <xdr:col>55</xdr:col>
      <xdr:colOff>50800</xdr:colOff>
      <xdr:row>57</xdr:row>
      <xdr:rowOff>78283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4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126560</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170828</xdr:rowOff>
    </xdr:from>
    <xdr:to>
      <xdr:col>50</xdr:col>
      <xdr:colOff>165100</xdr:colOff>
      <xdr:row>57</xdr:row>
      <xdr:rowOff>100978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7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92105</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86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8230</xdr:rowOff>
    </xdr:from>
    <xdr:to>
      <xdr:col>46</xdr:col>
      <xdr:colOff>38100</xdr:colOff>
      <xdr:row>57</xdr:row>
      <xdr:rowOff>109830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8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100957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87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158217</xdr:rowOff>
    </xdr:from>
    <xdr:to>
      <xdr:col>41</xdr:col>
      <xdr:colOff>101600</xdr:colOff>
      <xdr:row>57</xdr:row>
      <xdr:rowOff>88367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5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79494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85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156134</xdr:rowOff>
    </xdr:from>
    <xdr:to>
      <xdr:col>36</xdr:col>
      <xdr:colOff>165100</xdr:colOff>
      <xdr:row>57</xdr:row>
      <xdr:rowOff>86284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5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77411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85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51552</xdr:rowOff>
    </xdr:from>
    <xdr:to>
      <xdr:col>55</xdr:col>
      <xdr:colOff>0</xdr:colOff>
      <xdr:row>78</xdr:row>
      <xdr:rowOff>93356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24652"/>
          <a:ext cx="838200" cy="4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50843</xdr:rowOff>
    </xdr:from>
    <xdr:to>
      <xdr:col>50</xdr:col>
      <xdr:colOff>114300</xdr:colOff>
      <xdr:row>78</xdr:row>
      <xdr:rowOff>93356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23943"/>
          <a:ext cx="889000" cy="4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41661</xdr:rowOff>
    </xdr:from>
    <xdr:to>
      <xdr:col>45</xdr:col>
      <xdr:colOff>177800</xdr:colOff>
      <xdr:row>78</xdr:row>
      <xdr:rowOff>50843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14761"/>
          <a:ext cx="8890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129200</xdr:rowOff>
    </xdr:from>
    <xdr:to>
      <xdr:col>41</xdr:col>
      <xdr:colOff>50800</xdr:colOff>
      <xdr:row>78</xdr:row>
      <xdr:rowOff>41661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30850"/>
          <a:ext cx="889000" cy="8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102168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3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752</xdr:rowOff>
    </xdr:from>
    <xdr:to>
      <xdr:col>55</xdr:col>
      <xdr:colOff>50800</xdr:colOff>
      <xdr:row>78</xdr:row>
      <xdr:rowOff>102352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7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150629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42556</xdr:rowOff>
    </xdr:from>
    <xdr:to>
      <xdr:col>50</xdr:col>
      <xdr:colOff>165100</xdr:colOff>
      <xdr:row>78</xdr:row>
      <xdr:rowOff>144156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1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135283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0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xdr:rowOff>
    </xdr:from>
    <xdr:to>
      <xdr:col>46</xdr:col>
      <xdr:colOff>38100</xdr:colOff>
      <xdr:row>78</xdr:row>
      <xdr:rowOff>101643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7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92770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6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162311</xdr:rowOff>
    </xdr:from>
    <xdr:to>
      <xdr:col>41</xdr:col>
      <xdr:colOff>101600</xdr:colOff>
      <xdr:row>78</xdr:row>
      <xdr:rowOff>92461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6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83588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5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78400</xdr:rowOff>
    </xdr:from>
    <xdr:to>
      <xdr:col>36</xdr:col>
      <xdr:colOff>165100</xdr:colOff>
      <xdr:row>78</xdr:row>
      <xdr:rowOff>8550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25077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5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147625</xdr:rowOff>
    </xdr:from>
    <xdr:to>
      <xdr:col>55</xdr:col>
      <xdr:colOff>0</xdr:colOff>
      <xdr:row>98</xdr:row>
      <xdr:rowOff>148616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949725"/>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148616</xdr:rowOff>
    </xdr:from>
    <xdr:to>
      <xdr:col>50</xdr:col>
      <xdr:colOff>114300</xdr:colOff>
      <xdr:row>99</xdr:row>
      <xdr:rowOff>99454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950716"/>
          <a:ext cx="889000" cy="1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120217</xdr:rowOff>
    </xdr:from>
    <xdr:to>
      <xdr:col>45</xdr:col>
      <xdr:colOff>177800</xdr:colOff>
      <xdr:row>99</xdr:row>
      <xdr:rowOff>99454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922317"/>
          <a:ext cx="889000" cy="15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40717</xdr:rowOff>
    </xdr:from>
    <xdr:to>
      <xdr:col>41</xdr:col>
      <xdr:colOff>50800</xdr:colOff>
      <xdr:row>98</xdr:row>
      <xdr:rowOff>120217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842817"/>
          <a:ext cx="889000" cy="7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96825</xdr:rowOff>
    </xdr:from>
    <xdr:to>
      <xdr:col>55</xdr:col>
      <xdr:colOff>50800</xdr:colOff>
      <xdr:row>99</xdr:row>
      <xdr:rowOff>26975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11752</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81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97816</xdr:rowOff>
    </xdr:from>
    <xdr:to>
      <xdr:col>50</xdr:col>
      <xdr:colOff>165100</xdr:colOff>
      <xdr:row>99</xdr:row>
      <xdr:rowOff>27966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9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19093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9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48654</xdr:rowOff>
    </xdr:from>
    <xdr:to>
      <xdr:col>46</xdr:col>
      <xdr:colOff>38100</xdr:colOff>
      <xdr:row>99</xdr:row>
      <xdr:rowOff>150254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70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141381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711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69417</xdr:rowOff>
    </xdr:from>
    <xdr:to>
      <xdr:col>41</xdr:col>
      <xdr:colOff>101600</xdr:colOff>
      <xdr:row>98</xdr:row>
      <xdr:rowOff>171017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7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162144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6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161367</xdr:rowOff>
    </xdr:from>
    <xdr:to>
      <xdr:col>36</xdr:col>
      <xdr:colOff>165100</xdr:colOff>
      <xdr:row>98</xdr:row>
      <xdr:rowOff>91517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79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82644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88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138709</xdr:rowOff>
    </xdr:from>
    <xdr:to>
      <xdr:col>85</xdr:col>
      <xdr:colOff>127000</xdr:colOff>
      <xdr:row>36</xdr:row>
      <xdr:rowOff>18694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968009"/>
          <a:ext cx="8382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144196</xdr:rowOff>
    </xdr:from>
    <xdr:to>
      <xdr:col>81</xdr:col>
      <xdr:colOff>50800</xdr:colOff>
      <xdr:row>36</xdr:row>
      <xdr:rowOff>18694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144946"/>
          <a:ext cx="889000" cy="4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165740</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144196</xdr:rowOff>
    </xdr:from>
    <xdr:to>
      <xdr:col>76</xdr:col>
      <xdr:colOff>114300</xdr:colOff>
      <xdr:row>35</xdr:row>
      <xdr:rowOff>157455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144946"/>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56545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157455</xdr:rowOff>
    </xdr:from>
    <xdr:to>
      <xdr:col>71</xdr:col>
      <xdr:colOff>177800</xdr:colOff>
      <xdr:row>36</xdr:row>
      <xdr:rowOff>67729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158205"/>
          <a:ext cx="889000" cy="8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112742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87909</xdr:rowOff>
    </xdr:from>
    <xdr:to>
      <xdr:col>85</xdr:col>
      <xdr:colOff>177800</xdr:colOff>
      <xdr:row>35</xdr:row>
      <xdr:rowOff>18059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91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110786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76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139344</xdr:rowOff>
    </xdr:from>
    <xdr:to>
      <xdr:col>81</xdr:col>
      <xdr:colOff>101600</xdr:colOff>
      <xdr:row>36</xdr:row>
      <xdr:rowOff>69494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14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86021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591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93396</xdr:rowOff>
    </xdr:from>
    <xdr:to>
      <xdr:col>76</xdr:col>
      <xdr:colOff>165100</xdr:colOff>
      <xdr:row>36</xdr:row>
      <xdr:rowOff>23546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0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40073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586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106655</xdr:rowOff>
    </xdr:from>
    <xdr:to>
      <xdr:col>72</xdr:col>
      <xdr:colOff>38100</xdr:colOff>
      <xdr:row>36</xdr:row>
      <xdr:rowOff>36805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1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53332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588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16929</xdr:rowOff>
    </xdr:from>
    <xdr:to>
      <xdr:col>67</xdr:col>
      <xdr:colOff>101600</xdr:colOff>
      <xdr:row>36</xdr:row>
      <xdr:rowOff>118529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18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135056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596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152159</xdr:rowOff>
    </xdr:from>
    <xdr:to>
      <xdr:col>85</xdr:col>
      <xdr:colOff>127000</xdr:colOff>
      <xdr:row>54</xdr:row>
      <xdr:rowOff>102260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239009"/>
          <a:ext cx="838200" cy="1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102260</xdr:rowOff>
    </xdr:from>
    <xdr:to>
      <xdr:col>81</xdr:col>
      <xdr:colOff>50800</xdr:colOff>
      <xdr:row>57</xdr:row>
      <xdr:rowOff>94602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360560"/>
          <a:ext cx="889000" cy="50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94602</xdr:rowOff>
    </xdr:from>
    <xdr:to>
      <xdr:col>76</xdr:col>
      <xdr:colOff>114300</xdr:colOff>
      <xdr:row>58</xdr:row>
      <xdr:rowOff>68770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7252"/>
          <a:ext cx="889000" cy="14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15887</xdr:rowOff>
    </xdr:from>
    <xdr:to>
      <xdr:col>71</xdr:col>
      <xdr:colOff>177800</xdr:colOff>
      <xdr:row>58</xdr:row>
      <xdr:rowOff>68770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88537"/>
          <a:ext cx="889000" cy="22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101359</xdr:rowOff>
    </xdr:from>
    <xdr:to>
      <xdr:col>85</xdr:col>
      <xdr:colOff>177800</xdr:colOff>
      <xdr:row>54</xdr:row>
      <xdr:rowOff>31509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18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124236</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039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51460</xdr:rowOff>
    </xdr:from>
    <xdr:to>
      <xdr:col>81</xdr:col>
      <xdr:colOff>101600</xdr:colOff>
      <xdr:row>54</xdr:row>
      <xdr:rowOff>153060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3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169587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08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43802</xdr:rowOff>
    </xdr:from>
    <xdr:to>
      <xdr:col>76</xdr:col>
      <xdr:colOff>165100</xdr:colOff>
      <xdr:row>57</xdr:row>
      <xdr:rowOff>145402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136529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17970</xdr:rowOff>
    </xdr:from>
    <xdr:to>
      <xdr:col>72</xdr:col>
      <xdr:colOff>38100</xdr:colOff>
      <xdr:row>58</xdr:row>
      <xdr:rowOff>119570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6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110697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5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136537</xdr:rowOff>
    </xdr:from>
    <xdr:to>
      <xdr:col>67</xdr:col>
      <xdr:colOff>101600</xdr:colOff>
      <xdr:row>57</xdr:row>
      <xdr:rowOff>66687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3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57814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3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156845</xdr:rowOff>
    </xdr:from>
    <xdr:to>
      <xdr:col>85</xdr:col>
      <xdr:colOff>127000</xdr:colOff>
      <xdr:row>74</xdr:row>
      <xdr:rowOff>164800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672695"/>
          <a:ext cx="838200" cy="17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164800</xdr:rowOff>
    </xdr:from>
    <xdr:to>
      <xdr:col>81</xdr:col>
      <xdr:colOff>50800</xdr:colOff>
      <xdr:row>78</xdr:row>
      <xdr:rowOff>28738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2852100"/>
          <a:ext cx="889000" cy="54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9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18816</xdr:rowOff>
    </xdr:from>
    <xdr:to>
      <xdr:col>76</xdr:col>
      <xdr:colOff>114300</xdr:colOff>
      <xdr:row>78</xdr:row>
      <xdr:rowOff>28738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91916"/>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159863</xdr:rowOff>
    </xdr:from>
    <xdr:to>
      <xdr:col>71</xdr:col>
      <xdr:colOff>177800</xdr:colOff>
      <xdr:row>78</xdr:row>
      <xdr:rowOff>18816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361513"/>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106045</xdr:rowOff>
    </xdr:from>
    <xdr:to>
      <xdr:col>85</xdr:col>
      <xdr:colOff>177800</xdr:colOff>
      <xdr:row>74</xdr:row>
      <xdr:rowOff>36195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6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128922</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47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114000</xdr:rowOff>
    </xdr:from>
    <xdr:to>
      <xdr:col>81</xdr:col>
      <xdr:colOff>101600</xdr:colOff>
      <xdr:row>75</xdr:row>
      <xdr:rowOff>44150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8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60677</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57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149388</xdr:rowOff>
    </xdr:from>
    <xdr:to>
      <xdr:col>76</xdr:col>
      <xdr:colOff>165100</xdr:colOff>
      <xdr:row>78</xdr:row>
      <xdr:rowOff>79538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5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70665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44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139466</xdr:rowOff>
    </xdr:from>
    <xdr:to>
      <xdr:col>72</xdr:col>
      <xdr:colOff>38100</xdr:colOff>
      <xdr:row>78</xdr:row>
      <xdr:rowOff>69616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60743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43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109063</xdr:rowOff>
    </xdr:from>
    <xdr:to>
      <xdr:col>67</xdr:col>
      <xdr:colOff>101600</xdr:colOff>
      <xdr:row>78</xdr:row>
      <xdr:rowOff>39213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30340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40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56578</xdr:rowOff>
    </xdr:from>
    <xdr:to>
      <xdr:col>85</xdr:col>
      <xdr:colOff>127000</xdr:colOff>
      <xdr:row>96</xdr:row>
      <xdr:rowOff>85865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515778"/>
          <a:ext cx="838200" cy="2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69278</xdr:rowOff>
    </xdr:from>
    <xdr:to>
      <xdr:col>81</xdr:col>
      <xdr:colOff>50800</xdr:colOff>
      <xdr:row>96</xdr:row>
      <xdr:rowOff>85865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528478"/>
          <a:ext cx="889000" cy="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69278</xdr:rowOff>
    </xdr:from>
    <xdr:to>
      <xdr:col>76</xdr:col>
      <xdr:colOff>114300</xdr:colOff>
      <xdr:row>96</xdr:row>
      <xdr:rowOff>131787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528478"/>
          <a:ext cx="889000" cy="6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131787</xdr:rowOff>
    </xdr:from>
    <xdr:to>
      <xdr:col>71</xdr:col>
      <xdr:colOff>177800</xdr:colOff>
      <xdr:row>97</xdr:row>
      <xdr:rowOff>8293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590987"/>
          <a:ext cx="889000" cy="4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5778</xdr:rowOff>
    </xdr:from>
    <xdr:to>
      <xdr:col>85</xdr:col>
      <xdr:colOff>177800</xdr:colOff>
      <xdr:row>96</xdr:row>
      <xdr:rowOff>107378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46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155655</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44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35065</xdr:rowOff>
    </xdr:from>
    <xdr:to>
      <xdr:col>81</xdr:col>
      <xdr:colOff>101600</xdr:colOff>
      <xdr:row>96</xdr:row>
      <xdr:rowOff>136665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127792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58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18478</xdr:rowOff>
    </xdr:from>
    <xdr:to>
      <xdr:col>76</xdr:col>
      <xdr:colOff>165100</xdr:colOff>
      <xdr:row>96</xdr:row>
      <xdr:rowOff>120078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47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111205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57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80987</xdr:rowOff>
    </xdr:from>
    <xdr:to>
      <xdr:col>72</xdr:col>
      <xdr:colOff>38100</xdr:colOff>
      <xdr:row>97</xdr:row>
      <xdr:rowOff>11137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54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2264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63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128943</xdr:rowOff>
    </xdr:from>
    <xdr:to>
      <xdr:col>67</xdr:col>
      <xdr:colOff>101600</xdr:colOff>
      <xdr:row>97</xdr:row>
      <xdr:rowOff>59093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5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50220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68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総務費では、人事院勧告に伴う人件費の増加や令和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年度から開始した定年延長に伴う退職手当の増加、鳳来総合支所周辺整備事業の増額などにより前年度と比較して住民一人当たり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9,603</a:t>
          </a:r>
          <a:r>
            <a:rPr kumimoji="1" lang="ja-JP" altLang="en-US" sz="1000">
              <a:latin typeface="ＭＳ Ｐゴシック" panose="020B0600070205080204" pitchFamily="50" charset="-128"/>
              <a:ea typeface="ＭＳ Ｐゴシック" panose="020B0600070205080204" pitchFamily="50" charset="-128"/>
            </a:rPr>
            <a:t>円の増額となっている。</a:t>
          </a:r>
        </a:p>
        <a:p>
          <a:r>
            <a:rPr kumimoji="1" lang="ja-JP" altLang="en-US" sz="1000">
              <a:latin typeface="ＭＳ Ｐゴシック" panose="020B0600070205080204" pitchFamily="50" charset="-128"/>
              <a:ea typeface="ＭＳ Ｐゴシック" panose="020B0600070205080204" pitchFamily="50" charset="-128"/>
            </a:rPr>
            <a:t>民生費では、定額減税・定額減税補足給付金給付事業の皆増や後期高齢者医療特別会計繰出金の増額などにより、前年度と比較して住民一人当たり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14,646</a:t>
          </a:r>
          <a:r>
            <a:rPr kumimoji="1" lang="ja-JP" altLang="en-US" sz="1000">
              <a:latin typeface="ＭＳ Ｐゴシック" panose="020B0600070205080204" pitchFamily="50" charset="-128"/>
              <a:ea typeface="ＭＳ Ｐゴシック" panose="020B0600070205080204" pitchFamily="50" charset="-128"/>
            </a:rPr>
            <a:t>円の増額となっている。</a:t>
          </a:r>
        </a:p>
        <a:p>
          <a:r>
            <a:rPr kumimoji="1" lang="ja-JP" altLang="en-US" sz="1000">
              <a:latin typeface="ＭＳ Ｐゴシック" panose="020B0600070205080204" pitchFamily="50" charset="-128"/>
              <a:ea typeface="ＭＳ Ｐゴシック" panose="020B0600070205080204" pitchFamily="50" charset="-128"/>
            </a:rPr>
            <a:t>衛生費では、クリーンセンター整備事業の増額、新型コロナワクチンの定期接種化に伴う予防接種事業の増額、クリーンセンター管理事業の増額などにより、前年度と比較して住民一人当たり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6,243</a:t>
          </a:r>
          <a:r>
            <a:rPr kumimoji="1" lang="ja-JP" altLang="en-US" sz="1000">
              <a:latin typeface="ＭＳ Ｐゴシック" panose="020B0600070205080204" pitchFamily="50" charset="-128"/>
              <a:ea typeface="ＭＳ Ｐゴシック" panose="020B0600070205080204" pitchFamily="50" charset="-128"/>
            </a:rPr>
            <a:t>円の増額となっている。</a:t>
          </a:r>
        </a:p>
        <a:p>
          <a:r>
            <a:rPr kumimoji="1" lang="ja-JP" altLang="en-US" sz="1000">
              <a:latin typeface="ＭＳ Ｐゴシック" panose="020B0600070205080204" pitchFamily="50" charset="-128"/>
              <a:ea typeface="ＭＳ Ｐゴシック" panose="020B0600070205080204" pitchFamily="50" charset="-128"/>
            </a:rPr>
            <a:t>商工費では、新城インターチェンジ周辺整備事業の増額やプレミアム付商品券事業の皆増により住民一人当たり</a:t>
          </a:r>
          <a:r>
            <a:rPr kumimoji="1" lang="en-US" altLang="ja-JP" sz="1000">
              <a:latin typeface="ＭＳ Ｐゴシック" panose="020B0600070205080204" pitchFamily="50" charset="-128"/>
              <a:ea typeface="ＭＳ Ｐゴシック" panose="020B0600070205080204" pitchFamily="50" charset="-128"/>
            </a:rPr>
            <a:t>5,486</a:t>
          </a:r>
          <a:r>
            <a:rPr kumimoji="1" lang="ja-JP" altLang="en-US" sz="1000">
              <a:latin typeface="ＭＳ Ｐゴシック" panose="020B0600070205080204" pitchFamily="50" charset="-128"/>
              <a:ea typeface="ＭＳ Ｐゴシック" panose="020B0600070205080204" pitchFamily="50" charset="-128"/>
            </a:rPr>
            <a:t>円の増額となった。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消防費では、防災行政無線（同報系）改修事業の皆増により住民一人当たり</a:t>
          </a:r>
          <a:r>
            <a:rPr kumimoji="1" lang="en-US" altLang="ja-JP" sz="1000">
              <a:latin typeface="ＭＳ Ｐゴシック" panose="020B0600070205080204" pitchFamily="50" charset="-128"/>
              <a:ea typeface="ＭＳ Ｐゴシック" panose="020B0600070205080204" pitchFamily="50" charset="-128"/>
            </a:rPr>
            <a:t>5,850</a:t>
          </a:r>
          <a:r>
            <a:rPr kumimoji="1" lang="ja-JP" altLang="en-US" sz="1000">
              <a:latin typeface="ＭＳ Ｐゴシック" panose="020B0600070205080204" pitchFamily="50" charset="-128"/>
              <a:ea typeface="ＭＳ Ｐゴシック" panose="020B0600070205080204" pitchFamily="50" charset="-128"/>
            </a:rPr>
            <a:t>円の増額となった。</a:t>
          </a:r>
        </a:p>
        <a:p>
          <a:r>
            <a:rPr kumimoji="1" lang="ja-JP" altLang="en-US" sz="1000">
              <a:latin typeface="ＭＳ Ｐゴシック" panose="020B0600070205080204" pitchFamily="50" charset="-128"/>
              <a:ea typeface="ＭＳ Ｐゴシック" panose="020B0600070205080204" pitchFamily="50" charset="-128"/>
            </a:rPr>
            <a:t>教育費では、学校給食センターに係る学校給食共同調理場運営事業の増額、地域文化広場改修事業の増額により前年度と比較して住民一人当たり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9,571</a:t>
          </a:r>
          <a:r>
            <a:rPr kumimoji="1" lang="ja-JP" altLang="en-US" sz="1000">
              <a:latin typeface="ＭＳ Ｐゴシック" panose="020B0600070205080204" pitchFamily="50" charset="-128"/>
              <a:ea typeface="ＭＳ Ｐゴシック" panose="020B0600070205080204" pitchFamily="50" charset="-128"/>
            </a:rPr>
            <a:t>円の増額となった。</a:t>
          </a:r>
        </a:p>
        <a:p>
          <a:r>
            <a:rPr kumimoji="1" lang="ja-JP" altLang="en-US" sz="1000">
              <a:latin typeface="ＭＳ Ｐゴシック" panose="020B0600070205080204" pitchFamily="50" charset="-128"/>
              <a:ea typeface="ＭＳ Ｐゴシック" panose="020B0600070205080204" pitchFamily="50" charset="-128"/>
            </a:rPr>
            <a:t>災害復旧費では、</a:t>
          </a:r>
          <a:r>
            <a:rPr kumimoji="1" lang="en-US" altLang="ja-JP" sz="1000">
              <a:latin typeface="ＭＳ Ｐゴシック" panose="020B0600070205080204" pitchFamily="50" charset="-128"/>
              <a:ea typeface="ＭＳ Ｐゴシック" panose="020B0600070205080204" pitchFamily="50" charset="-128"/>
            </a:rPr>
            <a:t>8</a:t>
          </a:r>
          <a:r>
            <a:rPr kumimoji="1" lang="ja-JP" altLang="en-US" sz="1000">
              <a:latin typeface="ＭＳ Ｐゴシック" panose="020B0600070205080204" pitchFamily="50" charset="-128"/>
              <a:ea typeface="ＭＳ Ｐゴシック" panose="020B0600070205080204" pitchFamily="50" charset="-128"/>
            </a:rPr>
            <a:t>月台風</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号接近伴う大雨による災害に対応するため前年度と比較して住民一人当たり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3,924</a:t>
          </a:r>
          <a:r>
            <a:rPr kumimoji="1" lang="ja-JP" altLang="en-US" sz="1000">
              <a:latin typeface="ＭＳ Ｐゴシック" panose="020B0600070205080204" pitchFamily="50" charset="-128"/>
              <a:ea typeface="ＭＳ Ｐゴシック" panose="020B0600070205080204" pitchFamily="50" charset="-128"/>
            </a:rPr>
            <a:t>円増額となった。</a:t>
          </a:r>
        </a:p>
        <a:p>
          <a:r>
            <a:rPr kumimoji="1" lang="ja-JP" altLang="en-US" sz="1000">
              <a:latin typeface="ＭＳ Ｐゴシック" panose="020B0600070205080204" pitchFamily="50" charset="-128"/>
              <a:ea typeface="ＭＳ Ｐゴシック" panose="020B0600070205080204" pitchFamily="50" charset="-128"/>
            </a:rPr>
            <a:t>公債費では、鳳来総合支所等整備事業に伴う合併特例債及び過疎対策事業債の元利償還金の増額により前年度と比較して住民一人当たり</a:t>
          </a:r>
          <a:r>
            <a:rPr kumimoji="1" lang="en-US" altLang="ja-JP" sz="1000">
              <a:latin typeface="ＭＳ Ｐゴシック" panose="020B0600070205080204" pitchFamily="50" charset="-128"/>
              <a:ea typeface="ＭＳ Ｐゴシック" panose="020B0600070205080204" pitchFamily="50" charset="-128"/>
            </a:rPr>
            <a:t>2,306</a:t>
          </a:r>
          <a:r>
            <a:rPr kumimoji="1" lang="ja-JP" altLang="en-US" sz="1000">
              <a:latin typeface="ＭＳ Ｐゴシック" panose="020B0600070205080204" pitchFamily="50" charset="-128"/>
              <a:ea typeface="ＭＳ Ｐゴシック" panose="020B0600070205080204" pitchFamily="50" charset="-128"/>
            </a:rPr>
            <a:t>円増額となった。</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財政調整基金残高は、</a:t>
          </a:r>
          <a:r>
            <a:rPr kumimoji="1" lang="en-US" altLang="ja-JP" sz="1050">
              <a:latin typeface="ＭＳ ゴシック" pitchFamily="49" charset="-128"/>
              <a:ea typeface="ＭＳ ゴシック" pitchFamily="49" charset="-128"/>
            </a:rPr>
            <a:t>11,079</a:t>
          </a:r>
          <a:r>
            <a:rPr kumimoji="1" lang="ja-JP" altLang="en-US" sz="1050">
              <a:latin typeface="ＭＳ ゴシック" pitchFamily="49" charset="-128"/>
              <a:ea typeface="ＭＳ ゴシック" pitchFamily="49" charset="-128"/>
            </a:rPr>
            <a:t>千円の積立を行ったが、台風</a:t>
          </a:r>
          <a:r>
            <a:rPr kumimoji="1" lang="en-US" altLang="ja-JP" sz="1050">
              <a:latin typeface="ＭＳ ゴシック" pitchFamily="49" charset="-128"/>
              <a:ea typeface="ＭＳ ゴシック" pitchFamily="49" charset="-128"/>
            </a:rPr>
            <a:t>10</a:t>
          </a:r>
          <a:r>
            <a:rPr kumimoji="1" lang="ja-JP" altLang="en-US" sz="1050">
              <a:latin typeface="ＭＳ ゴシック" pitchFamily="49" charset="-128"/>
              <a:ea typeface="ＭＳ ゴシック" pitchFamily="49" charset="-128"/>
            </a:rPr>
            <a:t>号接近に伴う大雨による災害対応や、物価等の高騰、人件費の高騰に伴う全体事業費の増額に対応するため</a:t>
          </a:r>
          <a:r>
            <a:rPr kumimoji="1" lang="en-US" altLang="ja-JP" sz="1050">
              <a:latin typeface="ＭＳ ゴシック" pitchFamily="49" charset="-128"/>
              <a:ea typeface="ＭＳ ゴシック" pitchFamily="49" charset="-128"/>
            </a:rPr>
            <a:t>550,000</a:t>
          </a:r>
          <a:r>
            <a:rPr kumimoji="1" lang="ja-JP" altLang="en-US" sz="1050">
              <a:latin typeface="ＭＳ ゴシック" pitchFamily="49" charset="-128"/>
              <a:ea typeface="ＭＳ ゴシック" pitchFamily="49" charset="-128"/>
            </a:rPr>
            <a:t>千円の取崩を行ったことや標準財政規模が増加したことにより</a:t>
          </a:r>
          <a:r>
            <a:rPr kumimoji="1" lang="en-US" altLang="ja-JP" sz="1050">
              <a:latin typeface="ＭＳ ゴシック" pitchFamily="49" charset="-128"/>
              <a:ea typeface="ＭＳ ゴシック" pitchFamily="49" charset="-128"/>
            </a:rPr>
            <a:t>3.84</a:t>
          </a:r>
          <a:r>
            <a:rPr kumimoji="1" lang="ja-JP" altLang="en-US" sz="1050">
              <a:latin typeface="ＭＳ ゴシック" pitchFamily="49" charset="-128"/>
              <a:ea typeface="ＭＳ ゴシック" pitchFamily="49" charset="-128"/>
            </a:rPr>
            <a:t>ポイント減の</a:t>
          </a:r>
          <a:r>
            <a:rPr kumimoji="1" lang="en-US" altLang="ja-JP" sz="1050">
              <a:latin typeface="ＭＳ ゴシック" pitchFamily="49" charset="-128"/>
              <a:ea typeface="ＭＳ ゴシック" pitchFamily="49" charset="-128"/>
            </a:rPr>
            <a:t>10.76</a:t>
          </a:r>
          <a:r>
            <a:rPr kumimoji="1" lang="ja-JP" altLang="en-US" sz="1050">
              <a:latin typeface="ＭＳ ゴシック" pitchFamily="49" charset="-128"/>
              <a:ea typeface="ＭＳ ゴシック" pitchFamily="49" charset="-128"/>
            </a:rPr>
            <a:t>％となった。</a:t>
          </a:r>
        </a:p>
        <a:p>
          <a:r>
            <a:rPr kumimoji="1" lang="ja-JP" altLang="en-US" sz="1050">
              <a:latin typeface="ＭＳ ゴシック" pitchFamily="49" charset="-128"/>
              <a:ea typeface="ＭＳ ゴシック" pitchFamily="49" charset="-128"/>
            </a:rPr>
            <a:t>　実質収支額は継続的に黒字となっており、歳入歳出差引が</a:t>
          </a:r>
          <a:r>
            <a:rPr kumimoji="1" lang="en-US" altLang="ja-JP" sz="1050">
              <a:latin typeface="ＭＳ ゴシック" pitchFamily="49" charset="-128"/>
              <a:ea typeface="ＭＳ ゴシック" pitchFamily="49" charset="-128"/>
            </a:rPr>
            <a:t>477,415</a:t>
          </a:r>
          <a:r>
            <a:rPr kumimoji="1" lang="ja-JP" altLang="en-US" sz="1050">
              <a:latin typeface="ＭＳ ゴシック" pitchFamily="49" charset="-128"/>
              <a:ea typeface="ＭＳ ゴシック" pitchFamily="49" charset="-128"/>
            </a:rPr>
            <a:t>千円減額したものの、翌年度に繰り越すべき財源が</a:t>
          </a:r>
          <a:r>
            <a:rPr kumimoji="1" lang="en-US" altLang="ja-JP" sz="1050">
              <a:latin typeface="ＭＳ ゴシック" pitchFamily="49" charset="-128"/>
              <a:ea typeface="ＭＳ ゴシック" pitchFamily="49" charset="-128"/>
            </a:rPr>
            <a:t>580,746</a:t>
          </a:r>
          <a:r>
            <a:rPr kumimoji="1" lang="ja-JP" altLang="en-US" sz="1050">
              <a:latin typeface="ＭＳ ゴシック" pitchFamily="49" charset="-128"/>
              <a:ea typeface="ＭＳ ゴシック" pitchFamily="49" charset="-128"/>
            </a:rPr>
            <a:t>千円減額になったことで前年度に比べて</a:t>
          </a:r>
          <a:r>
            <a:rPr kumimoji="1" lang="en-US" altLang="ja-JP" sz="1050">
              <a:latin typeface="ＭＳ ゴシック" pitchFamily="49" charset="-128"/>
              <a:ea typeface="ＭＳ ゴシック" pitchFamily="49" charset="-128"/>
            </a:rPr>
            <a:t>0.46</a:t>
          </a:r>
          <a:r>
            <a:rPr kumimoji="1" lang="ja-JP" altLang="en-US" sz="1050">
              <a:latin typeface="ＭＳ ゴシック" pitchFamily="49" charset="-128"/>
              <a:ea typeface="ＭＳ ゴシック" pitchFamily="49" charset="-128"/>
            </a:rPr>
            <a:t>ポイント増の</a:t>
          </a:r>
          <a:r>
            <a:rPr kumimoji="1" lang="en-US" altLang="ja-JP" sz="1050">
              <a:latin typeface="ＭＳ ゴシック" pitchFamily="49" charset="-128"/>
              <a:ea typeface="ＭＳ ゴシック" pitchFamily="49" charset="-128"/>
            </a:rPr>
            <a:t>9.06</a:t>
          </a:r>
          <a:r>
            <a:rPr kumimoji="1" lang="ja-JP" altLang="en-US" sz="1050">
              <a:latin typeface="ＭＳ ゴシック" pitchFamily="49" charset="-128"/>
              <a:ea typeface="ＭＳ ゴシック" pitchFamily="49" charset="-128"/>
            </a:rPr>
            <a:t>％となった。</a:t>
          </a:r>
        </a:p>
        <a:p>
          <a:r>
            <a:rPr kumimoji="1" lang="ja-JP" altLang="en-US" sz="1050">
              <a:latin typeface="ＭＳ ゴシック" pitchFamily="49" charset="-128"/>
              <a:ea typeface="ＭＳ ゴシック" pitchFamily="49" charset="-128"/>
            </a:rPr>
            <a:t>　実質単年度収支は、実質収支が</a:t>
          </a:r>
          <a:r>
            <a:rPr kumimoji="1" lang="en-US" altLang="ja-JP" sz="1050">
              <a:latin typeface="ＭＳ ゴシック" pitchFamily="49" charset="-128"/>
              <a:ea typeface="ＭＳ ゴシック" pitchFamily="49" charset="-128"/>
            </a:rPr>
            <a:t>103,331</a:t>
          </a:r>
          <a:r>
            <a:rPr kumimoji="1" lang="ja-JP" altLang="en-US" sz="1050">
              <a:latin typeface="ＭＳ ゴシック" pitchFamily="49" charset="-128"/>
              <a:ea typeface="ＭＳ ゴシック" pitchFamily="49" charset="-128"/>
            </a:rPr>
            <a:t>千円増額したものの、財政調整基金の積立額が</a:t>
          </a:r>
          <a:r>
            <a:rPr kumimoji="1" lang="en-US" altLang="ja-JP" sz="1050">
              <a:latin typeface="ＭＳ ゴシック" pitchFamily="49" charset="-128"/>
              <a:ea typeface="ＭＳ ゴシック" pitchFamily="49" charset="-128"/>
            </a:rPr>
            <a:t>36,387</a:t>
          </a:r>
          <a:r>
            <a:rPr kumimoji="1" lang="ja-JP" altLang="en-US" sz="1050">
              <a:latin typeface="ＭＳ ゴシック" pitchFamily="49" charset="-128"/>
              <a:ea typeface="ＭＳ ゴシック" pitchFamily="49" charset="-128"/>
            </a:rPr>
            <a:t>千円減額し、取崩額が</a:t>
          </a:r>
          <a:r>
            <a:rPr kumimoji="1" lang="en-US" altLang="ja-JP" sz="1050">
              <a:latin typeface="ＭＳ ゴシック" pitchFamily="49" charset="-128"/>
              <a:ea typeface="ＭＳ ゴシック" pitchFamily="49" charset="-128"/>
            </a:rPr>
            <a:t>134,000</a:t>
          </a:r>
          <a:r>
            <a:rPr kumimoji="1" lang="ja-JP" altLang="en-US" sz="1050">
              <a:latin typeface="ＭＳ ゴシック" pitchFamily="49" charset="-128"/>
              <a:ea typeface="ＭＳ ゴシック" pitchFamily="49" charset="-128"/>
            </a:rPr>
            <a:t>千円増額となったため、昨年度に続きマイナスとなったが、前年度対比で</a:t>
          </a:r>
          <a:r>
            <a:rPr kumimoji="1" lang="en-US" altLang="ja-JP" sz="1050">
              <a:latin typeface="ＭＳ ゴシック" pitchFamily="49" charset="-128"/>
              <a:ea typeface="ＭＳ ゴシック" pitchFamily="49" charset="-128"/>
            </a:rPr>
            <a:t>0.98</a:t>
          </a:r>
          <a:r>
            <a:rPr kumimoji="1" lang="ja-JP" altLang="en-US" sz="1050">
              <a:latin typeface="ＭＳ ゴシック" pitchFamily="49" charset="-128"/>
              <a:ea typeface="ＭＳ ゴシック" pitchFamily="49" charset="-128"/>
            </a:rPr>
            <a:t>ポイント改善した。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一般会計等の実質赤字及び公営企業会計の資金不足は生じておらず、連結実質赤字額は発生していない。</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法適用企業では、病院事業会計においては、流動資産（現金）の減少により黒字額（余剰額）が減少し、比率も減少している。また下水道事業会計においては、流動資産（現金）の減少により黒字額（余剰額）が減少し、比率も減少している。水道事業会計においては、流動負債（未払金）の減少により黒字額（余剰金）が増加し、比率も回復している。工業用水道事業会計は前年度と同水準の比率を維持している。</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公営事業では、国民健康保険事業特別会計で黒字額（実質収支額）が減少し、比率も減少している。後期高齢者医療特別会計、国民健康保険診療所特別会計においては多少の増減はあるものの、前年度と同等の黒字額（実質収支額）を維持した。</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一般会計については、歳入歳出差引が減少したものの、次年度に繰り越すべき財源がそれ以上に減額したことにより前年度から</a:t>
          </a:r>
          <a:r>
            <a:rPr kumimoji="1" lang="en-US" altLang="ja-JP" sz="1200">
              <a:latin typeface="ＭＳ ゴシック" pitchFamily="49" charset="-128"/>
              <a:ea typeface="ＭＳ ゴシック" pitchFamily="49" charset="-128"/>
            </a:rPr>
            <a:t>0.47</a:t>
          </a:r>
          <a:r>
            <a:rPr kumimoji="1" lang="ja-JP" altLang="en-US" sz="1200">
              <a:latin typeface="ＭＳ ゴシック" pitchFamily="49" charset="-128"/>
              <a:ea typeface="ＭＳ ゴシック" pitchFamily="49" charset="-128"/>
            </a:rPr>
            <a:t>ポイント改善している。算定初年度の平成</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年度から黒字を続けている。今後も健全な財政運営、経営を実施し黒字を継続していく。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実質公債費比率の分子は</a:t>
          </a:r>
          <a:r>
            <a:rPr kumimoji="1" lang="en-US" altLang="ja-JP" sz="1000">
              <a:latin typeface="ＭＳ ゴシック" pitchFamily="49" charset="-128"/>
              <a:ea typeface="ＭＳ ゴシック" pitchFamily="49" charset="-128"/>
            </a:rPr>
            <a:t>183</a:t>
          </a:r>
          <a:r>
            <a:rPr kumimoji="1" lang="ja-JP" altLang="en-US" sz="1000">
              <a:latin typeface="ＭＳ ゴシック" pitchFamily="49" charset="-128"/>
              <a:ea typeface="ＭＳ ゴシック" pitchFamily="49" charset="-128"/>
            </a:rPr>
            <a:t>百万円減少し、単年度の実質公債費比率は</a:t>
          </a:r>
          <a:r>
            <a:rPr kumimoji="1" lang="en-US" altLang="ja-JP" sz="1000">
              <a:latin typeface="ＭＳ ゴシック" pitchFamily="49" charset="-128"/>
              <a:ea typeface="ＭＳ ゴシック" pitchFamily="49" charset="-128"/>
            </a:rPr>
            <a:t>1.7</a:t>
          </a:r>
          <a:r>
            <a:rPr kumimoji="1" lang="ja-JP" altLang="en-US" sz="1000">
              <a:latin typeface="ＭＳ ゴシック" pitchFamily="49" charset="-128"/>
              <a:ea typeface="ＭＳ ゴシック" pitchFamily="49" charset="-128"/>
            </a:rPr>
            <a:t>ポイント減の</a:t>
          </a:r>
          <a:r>
            <a:rPr kumimoji="1" lang="en-US" altLang="ja-JP" sz="1000">
              <a:latin typeface="ＭＳ ゴシック" pitchFamily="49" charset="-128"/>
              <a:ea typeface="ＭＳ ゴシック" pitchFamily="49" charset="-128"/>
            </a:rPr>
            <a:t>5.8%</a:t>
          </a:r>
          <a:r>
            <a:rPr kumimoji="1" lang="ja-JP" altLang="en-US" sz="1000">
              <a:latin typeface="ＭＳ ゴシック" pitchFamily="49" charset="-128"/>
              <a:ea typeface="ＭＳ ゴシック" pitchFamily="49" charset="-128"/>
            </a:rPr>
            <a:t>と改善した。</a:t>
          </a:r>
        </a:p>
        <a:p>
          <a:endParaRPr kumimoji="1" lang="ja-JP" altLang="en-US"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減少した主な要因</a:t>
          </a:r>
        </a:p>
        <a:p>
          <a:r>
            <a:rPr kumimoji="1" lang="ja-JP" altLang="en-US" sz="1000">
              <a:latin typeface="ＭＳ ゴシック" pitchFamily="49" charset="-128"/>
              <a:ea typeface="ＭＳ ゴシック" pitchFamily="49" charset="-128"/>
            </a:rPr>
            <a:t>・元利償還金等（</a:t>
          </a:r>
          <a:r>
            <a:rPr kumimoji="1" lang="en-US" altLang="ja-JP" sz="1000">
              <a:latin typeface="ＭＳ ゴシック" pitchFamily="49" charset="-128"/>
              <a:ea typeface="ＭＳ ゴシック" pitchFamily="49" charset="-128"/>
            </a:rPr>
            <a:t>A</a:t>
          </a:r>
          <a:r>
            <a:rPr kumimoji="1" lang="ja-JP" altLang="en-US" sz="1000">
              <a:latin typeface="ＭＳ ゴシック" pitchFamily="49" charset="-128"/>
              <a:ea typeface="ＭＳ ゴシック" pitchFamily="49" charset="-128"/>
            </a:rPr>
            <a:t>）</a:t>
          </a:r>
        </a:p>
        <a:p>
          <a:r>
            <a:rPr kumimoji="1" lang="ja-JP" altLang="en-US" sz="1000">
              <a:latin typeface="ＭＳ ゴシック" pitchFamily="49" charset="-128"/>
              <a:ea typeface="ＭＳ ゴシック" pitchFamily="49" charset="-128"/>
            </a:rPr>
            <a:t>令和</a:t>
          </a:r>
          <a:r>
            <a:rPr kumimoji="1" lang="en-US" altLang="ja-JP" sz="1000">
              <a:latin typeface="ＭＳ ゴシック" pitchFamily="49" charset="-128"/>
              <a:ea typeface="ＭＳ ゴシック" pitchFamily="49" charset="-128"/>
            </a:rPr>
            <a:t>4</a:t>
          </a:r>
          <a:r>
            <a:rPr kumimoji="1" lang="ja-JP" altLang="en-US" sz="1000">
              <a:latin typeface="ＭＳ ゴシック" pitchFamily="49" charset="-128"/>
              <a:ea typeface="ＭＳ ゴシック" pitchFamily="49" charset="-128"/>
            </a:rPr>
            <a:t>年度に借入した旧合併特例債及び過疎対策事業債を活用した鳳来総合支所等整備事業の元金償還が令和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年度から始まったことなどが要因となり元利償還金が増額した。一方で公営企業債の元利償還金に対する繰入金が大幅に減少した。全体として元利償還金等（</a:t>
          </a:r>
          <a:r>
            <a:rPr kumimoji="1" lang="en-US" altLang="ja-JP" sz="1000">
              <a:latin typeface="ＭＳ ゴシック" pitchFamily="49" charset="-128"/>
              <a:ea typeface="ＭＳ ゴシック" pitchFamily="49" charset="-128"/>
            </a:rPr>
            <a:t>A</a:t>
          </a:r>
          <a:r>
            <a:rPr kumimoji="1" lang="ja-JP" altLang="en-US" sz="1000">
              <a:latin typeface="ＭＳ ゴシック" pitchFamily="49" charset="-128"/>
              <a:ea typeface="ＭＳ ゴシック" pitchFamily="49" charset="-128"/>
            </a:rPr>
            <a:t>）は前年度比で</a:t>
          </a:r>
          <a:r>
            <a:rPr kumimoji="1" lang="en-US" altLang="ja-JP" sz="1000">
              <a:latin typeface="ＭＳ ゴシック" pitchFamily="49" charset="-128"/>
              <a:ea typeface="ＭＳ ゴシック" pitchFamily="49" charset="-128"/>
            </a:rPr>
            <a:t>191</a:t>
          </a:r>
          <a:r>
            <a:rPr kumimoji="1" lang="ja-JP" altLang="en-US" sz="1000">
              <a:latin typeface="ＭＳ ゴシック" pitchFamily="49" charset="-128"/>
              <a:ea typeface="ＭＳ ゴシック" pitchFamily="49" charset="-128"/>
            </a:rPr>
            <a:t>百万円減少した。</a:t>
          </a:r>
          <a:endParaRPr kumimoji="1" lang="en-US" altLang="ja-JP" sz="1000">
            <a:latin typeface="ＭＳ ゴシック" pitchFamily="49" charset="-128"/>
            <a:ea typeface="ＭＳ ゴシック" pitchFamily="49" charset="-128"/>
          </a:endParaRPr>
        </a:p>
        <a:p>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・算入公債費等（</a:t>
          </a:r>
          <a:r>
            <a:rPr kumimoji="1" lang="en-US" altLang="ja-JP" sz="1000">
              <a:latin typeface="ＭＳ ゴシック" pitchFamily="49" charset="-128"/>
              <a:ea typeface="ＭＳ ゴシック" pitchFamily="49" charset="-128"/>
            </a:rPr>
            <a:t>B</a:t>
          </a:r>
          <a:r>
            <a:rPr kumimoji="1" lang="ja-JP" altLang="en-US" sz="1000">
              <a:latin typeface="ＭＳ ゴシック" pitchFamily="49" charset="-128"/>
              <a:ea typeface="ＭＳ ゴシック" pitchFamily="49" charset="-128"/>
            </a:rPr>
            <a:t>）</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前年度と比較し多少の減少はあるが前年度とほぼ同額であった。</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　</a:t>
          </a:r>
        </a:p>
        <a:p>
          <a:r>
            <a:rPr kumimoji="1" lang="ja-JP" altLang="en-US" sz="1000">
              <a:latin typeface="ＭＳ ゴシック" pitchFamily="49" charset="-128"/>
              <a:ea typeface="ＭＳ ゴシック" pitchFamily="49" charset="-128"/>
            </a:rPr>
            <a:t>　今後も地方債の発行については、必要性や規模などを精査し、同時に財政運営に有利な起債メニューを選択していく。併せて、公営企業の健全化や財源の確保などにも努めていく</a:t>
          </a:r>
          <a:r>
            <a:rPr kumimoji="1" lang="ja-JP" altLang="en-US" sz="1050">
              <a:latin typeface="ＭＳ ゴシック" pitchFamily="49" charset="-128"/>
              <a:ea typeface="ＭＳ ゴシック" pitchFamily="49" charset="-128"/>
            </a:rPr>
            <a:t>。</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満期一括償還地方債の償還財源として積み立てた額はない。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愛知県新城市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年度と比較すると総額で、</a:t>
          </a:r>
          <a:r>
            <a:rPr kumimoji="1" lang="en-US" altLang="ja-JP" sz="1200">
              <a:latin typeface="ＭＳ ゴシック" pitchFamily="49" charset="-128"/>
              <a:ea typeface="ＭＳ ゴシック" pitchFamily="49" charset="-128"/>
            </a:rPr>
            <a:t>503</a:t>
          </a:r>
          <a:r>
            <a:rPr kumimoji="1" lang="ja-JP" altLang="en-US" sz="1200">
              <a:latin typeface="ＭＳ ゴシック" pitchFamily="49" charset="-128"/>
              <a:ea typeface="ＭＳ ゴシック" pitchFamily="49" charset="-128"/>
            </a:rPr>
            <a:t>百万円減少した。これは一般会計等に係る地方債の現在高が</a:t>
          </a:r>
          <a:r>
            <a:rPr kumimoji="1" lang="en-US" altLang="ja-JP" sz="1200">
              <a:latin typeface="ＭＳ ゴシック" pitchFamily="49" charset="-128"/>
              <a:ea typeface="ＭＳ ゴシック" pitchFamily="49" charset="-128"/>
            </a:rPr>
            <a:t>137</a:t>
          </a:r>
          <a:r>
            <a:rPr kumimoji="1" lang="ja-JP" altLang="en-US" sz="1200">
              <a:latin typeface="ＭＳ ゴシック" pitchFamily="49" charset="-128"/>
              <a:ea typeface="ＭＳ ゴシック" pitchFamily="49" charset="-128"/>
            </a:rPr>
            <a:t>百万円減少したことや、公営企業債等繰入見込額が</a:t>
          </a:r>
          <a:r>
            <a:rPr kumimoji="1" lang="en-US" altLang="ja-JP" sz="1200">
              <a:latin typeface="ＭＳ ゴシック" pitchFamily="49" charset="-128"/>
              <a:ea typeface="ＭＳ ゴシック" pitchFamily="49" charset="-128"/>
            </a:rPr>
            <a:t>371</a:t>
          </a:r>
          <a:r>
            <a:rPr kumimoji="1" lang="ja-JP" altLang="en-US" sz="1200">
              <a:latin typeface="ＭＳ ゴシック" pitchFamily="49" charset="-128"/>
              <a:ea typeface="ＭＳ ゴシック" pitchFamily="49" charset="-128"/>
            </a:rPr>
            <a:t>百万円減少したことが主な要因である。</a:t>
          </a:r>
          <a:endParaRPr kumimoji="1" lang="en-US" altLang="ja-JP" sz="1200">
            <a:latin typeface="ＭＳ ゴシック" pitchFamily="49" charset="-128"/>
            <a:ea typeface="ＭＳ ゴシック" pitchFamily="49" charset="-128"/>
          </a:endParaRP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充当可能財源等（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）では、財政調整基金の取崩などにより充当可能基金が減少したことや臨時財政対策債が縮減され、臨時財政対策債償還費など公債費が減少したことにより基準財政需要額算入見込額が減少し総額で</a:t>
          </a:r>
          <a:r>
            <a:rPr kumimoji="1" lang="en-US" altLang="ja-JP" sz="1200">
              <a:latin typeface="ＭＳ ゴシック" pitchFamily="49" charset="-128"/>
              <a:ea typeface="ＭＳ ゴシック" pitchFamily="49" charset="-128"/>
            </a:rPr>
            <a:t>1,481</a:t>
          </a:r>
          <a:r>
            <a:rPr kumimoji="1" lang="ja-JP" altLang="en-US" sz="1200">
              <a:latin typeface="ＭＳ ゴシック" pitchFamily="49" charset="-128"/>
              <a:ea typeface="ＭＳ ゴシック" pitchFamily="49" charset="-128"/>
            </a:rPr>
            <a:t>百万円減少した。</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差引で全体として将来負担比率の分子は、</a:t>
          </a:r>
          <a:r>
            <a:rPr kumimoji="1" lang="en-US" altLang="ja-JP" sz="1200">
              <a:latin typeface="ＭＳ ゴシック" pitchFamily="49" charset="-128"/>
              <a:ea typeface="ＭＳ ゴシック" pitchFamily="49" charset="-128"/>
            </a:rPr>
            <a:t>980</a:t>
          </a:r>
          <a:r>
            <a:rPr kumimoji="1" lang="ja-JP" altLang="en-US" sz="1200">
              <a:latin typeface="ＭＳ ゴシック" pitchFamily="49" charset="-128"/>
              <a:ea typeface="ＭＳ ゴシック" pitchFamily="49" charset="-128"/>
            </a:rPr>
            <a:t>万円増加した。今後も地方債発行の必要性を厳しく精査するとともに、事務事業の見直しや経常経費の削減に努め、充当可能基金の残高にも注意を払い、将来負担の抑制に努めていく。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愛知県新城市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5,151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573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財政調整基金が対前年度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539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百万円の減、減債基金が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百万円の増、その他特定目的基金として、</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公共施設管理基金が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百万円の減となったことが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主な増減の理由である。</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・減債基金を合わせて</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を目標に、前年度繰越金等を財源として可能な限り積立を行いたい。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・みんなのまちづくり基金：市における地域住民の連帯の強化及び地域の振興を図るための事業を円滑に推進するための基金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・公共施設管理基金：公共施設の整備、更新、改修、除却等を実施するための基金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・森づくり基金：森林の整備及びその促進に関する施策の実施を図るための基金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・ゴルフ場開発地域振興基金：合併前の作手村の区域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旧作手村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において行われたゴルフ場開発に関し、旧作手村と有楽観光開発株式会社との間で締結された協定書並びに契約書に基づく土地の保全及びコミュニティ活動の推進等地域の発展に寄与するための基金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・地域福祉基金：市地域福祉の推進を図るための基金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・みんなのまちづくり基金：高速バス運行事業を始め地域自治区地域活動交付金事業などにより、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
・公共施設管理基金：鳳来総合支所等の解体工事のために、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百万円を取崩した。一方で不動産売却収入及び財産貸付収入などにより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・森づくり基金：森林環境譲与税の一部について、今後の森林整備事業のため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・みんなのまちづくり基金はこれまで通り地域住民の連帯の強化及び地域の振興を図るための事業を円滑に推進する事業に活用する予定であるが、今後充当事業の一部見直しを図る予定である。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庁舎等建設基金から公共施設管理基金に基金の名称等を変更し、新城市公共施設等総合管理計画及び新城市公共施設個別施設計画に基づく公共施設の整備、更新、改修、除却等に活用するための基金とした。不動産売却及び財産貸付などにより生じた収入を財源として積み立てを行い、今後増大する公共施設等の整備、更新、改修、除却などに対応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年度は、不動産売却収入及び財産貸付収入などにより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月に発生した台風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号の接近に伴う梅雨前線の活性化により発生した線状降水帯による豪雨により発生した土砂崩れなどの災害に対応するためや工事請負費の増加などに対応するため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百万円を取り崩した。総額としては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年度は、不動産売却収入及び財産貸付収入分については、公共施設管理基金へ積立することとなり、積立額が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百万円減額となった。一方で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月に発生した台風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号接近に伴う大雨による災害対応や、物価等の高騰、人件費の高騰に伴う全体事業費の増額に対応するため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百万円を取り崩したことで総額としては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目標額を標準財政規模の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億円（財政調整基金と減債基金の計）と定め、実質収支額のうち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を超える部分を翌年度に積み立てることとしている。今後も災害等の緊急的な財政需要に対応するため、計画的な財政運営に努めていく。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号）に伴い、普通交付税にて措置された臨時財政対策債償還基金費を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年度補正予算（第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号）により減債基金へ積立てた臨時財政対策債償還のうち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庁舎建設事業等による後年度の合併関連市債償還額の増加を考慮し、平成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百万円の積立を行っており、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年度からは利子積立のみとしていた。令和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年度は、普通交付税にて措置された臨時財政対策債償還基金費分の積立を行った。令和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年度以降は公債費負担軽減のため減債基金の取り崩しを行うことを予定している。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83B3FA-3247-4D1C-84FC-D30658F671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ABAB321-4062-4D65-AE9E-DE6E85D0E3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C2775C1-0681-4E7C-84D4-0AF353A6C8F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F77E2E5-D4E7-4F69-852E-F3F32DD61D6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BB1FFF2-B881-4E52-811D-6D402966D12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33A4A72-1924-4879-84C0-18E5F7A304B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D41015-6419-4320-9804-1143D4C402E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D9D702D-3BFB-42E1-8E95-AB264DF94C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4028826-FF69-442E-AADC-421A541FA93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B1AE4C4-E256-42E1-96E3-FFDFE2EDDCF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F6EFF16-3FF5-4AE2-85BC-B892C366A18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BC99A80-9A20-4DDA-B243-78499FC2D05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EA849B6-D6EF-48AD-8280-1D76A9B41A2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BA080A9-8BF5-4858-A5B0-631494F7F9E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9530EBE-0902-492F-9F94-D77DA939067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A0900AF-D9D3-452B-8509-8055EB4503F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DE24A1E-705E-4420-BF7C-1EBA7E69A49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80AE7F2-CA47-45D3-8C7A-6E1B6E67581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D9A7483-99FD-4B54-9460-8AA0130324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C031966-5850-4EC0-A26B-F36B2271797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B83FE67-F6F3-4B31-8ABD-7F0900FB41D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08F302B-BC91-4D77-865A-2AF1BF8F782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4904383-0F86-4B7C-AA86-0927FE2E43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CEB5A11-0DA6-48EF-8181-2BD4CFC85F2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F1DA3AD-A36C-4BB2-B1F0-BFC862404CE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F19BB6E-9A49-4C25-8F26-F71B977D74F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135E640-8826-438B-B819-425A9146285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68EC216-88EA-4A14-882E-C8BC8290E57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12D128F-5255-474F-A211-74F5D7E6D52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993FF19-60A4-4315-9E43-FE3FA1BF86A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CB0FE05-3653-4B49-BF6E-92EE4E23E35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5D591A5-58FB-4611-96C4-402A5342317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1191857-0E6F-4DEF-B7FB-84461A99AE7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60A1F64-588E-4847-81CE-6FB723C87AF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30191ED-10C5-47DA-8CF1-1323E14C303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A1D7BC1-BF3E-44EF-B4F2-2BB6A82E4C1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0524533-5CA8-46A0-B382-8FE2CC8B9A4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9B4D52E-E140-4574-9E3E-3C601B5FF04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B1770BC-B84B-4AC6-B5D1-21A9B882468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B669AD5-F899-4E44-9F4D-63226011875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E519357-347B-428F-B6E5-CDF7E5CD267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76B4D5C-A053-4FAE-8B10-C8383057BDD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68CFDB3-2CDE-4E25-A810-0749390709F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9021967-173A-4A74-A2AC-6A1667C54C6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C710B22-E391-4DB7-A60A-57993467BE9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5C17925-779D-4E65-9D7A-5E1CD8200DA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5C00F4E-B018-4828-8747-6EAA89A9C39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類似団体平均値を</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ポイント上回っており、前年度比で</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ポイント増加している。広大な市域に社会資本として形成された固定資産が多いことが要因として考えられる。</a:t>
          </a:r>
        </a:p>
        <a:p>
          <a:r>
            <a:rPr kumimoji="1" lang="ja-JP" altLang="en-US" sz="1100">
              <a:latin typeface="ＭＳ Ｐゴシック" panose="020B0600070205080204" pitchFamily="50" charset="-128"/>
              <a:ea typeface="ＭＳ Ｐゴシック" panose="020B0600070205080204" pitchFamily="50" charset="-128"/>
            </a:rPr>
            <a:t>当市では、平成２９年度に策定した公共施設等総合管理計画（令和３年度改訂）において、今後３０年間で建築物系施設に係る延べ床面積及び維持更新費用の３０％程度削減を目標に、老朽化した施設の除却を含めた統廃合、集約化、長寿命化を進めている。今後も公共施設個別施設計画に基づき、施設の維持管理を適切に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7BD31C5-5E6A-46E4-B2C9-2B95ABDA5D2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D0149FB-A9AE-4888-A19E-3305426E70D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1BD79D2-3B83-423C-BD0E-4DF62DCBC8E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5451BF1-294C-4156-9A49-C6173600E63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787D834-D7BF-4C4E-9653-FC2FAC42CA41}"/>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9F28B5E-D5CC-44C8-92CD-6D6A90521B26}"/>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A1C7BFC-722D-437F-BC15-98240D3CE85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AC24478-B378-44B5-BA39-6861E14DC82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694A180-4F57-48D0-9BA6-01AFA766FD9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191DDB5-2C4B-40B0-947B-D18D93971EC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9493197-43CC-49B9-893F-EF6E66BEEBA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EB66958-B7B5-4970-89A1-4411DB6B7AA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25C763F-5053-4FB4-A07F-6BCC73A8FD3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26F5F92-B218-4B3C-ACE5-05AC53CD500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202F91C-6A52-4DC2-9049-F876AAE8EDC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269BE8D-C4B3-4191-98E6-A59F500339D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2FD810E6-67FF-485C-B2DC-FC0F0D08EB56}"/>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B9439B0A-DDD8-4005-B05C-E42F9B0492E8}"/>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9D6AF35C-2CEC-4381-A072-D052C215EAD5}"/>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250DB42D-4BF3-4069-AB0B-CD92D04241C1}"/>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ACA767C8-CE6E-4F66-A90D-08CC0DCD4DA2}"/>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70" name="有形固定資産減価償却率平均値テキスト">
          <a:extLst>
            <a:ext uri="{FF2B5EF4-FFF2-40B4-BE49-F238E27FC236}">
              <a16:creationId xmlns:a16="http://schemas.microsoft.com/office/drawing/2014/main" id="{AB94F34A-F26F-49B7-ABE5-23759D3646F3}"/>
            </a:ext>
          </a:extLst>
        </xdr:cNvPr>
        <xdr:cNvSpPr txBox="1"/>
      </xdr:nvSpPr>
      <xdr:spPr>
        <a:xfrm>
          <a:off x="48133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6714F3F3-1227-4312-BE4B-ED595018BECD}"/>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C84C42B4-5ED0-490D-8EB8-AAFD0351AC2D}"/>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C83CA7CE-1532-49F9-A379-85ED442472F0}"/>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08EE5333-3BF1-4566-ABAE-C22CF40A6B92}"/>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1DD8F47B-D334-40B4-9D67-DCC54C85C898}"/>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C9BA631-A6F6-461D-9EC8-E5A28F4D6FC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E7CD769-872B-4E68-9267-76292372BA4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81B2FF3-3D47-4E38-9CF8-3F9B46884A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B5C06D6-E2AD-4936-A790-3249485B215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3B356ED-57A1-45EA-97D9-322B0F6E33C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楕円 80">
          <a:extLst>
            <a:ext uri="{FF2B5EF4-FFF2-40B4-BE49-F238E27FC236}">
              <a16:creationId xmlns:a16="http://schemas.microsoft.com/office/drawing/2014/main" id="{129A9B4B-F7CD-46C4-AD90-AEDE16FEF42E}"/>
            </a:ext>
          </a:extLst>
        </xdr:cNvPr>
        <xdr:cNvSpPr/>
      </xdr:nvSpPr>
      <xdr:spPr>
        <a:xfrm>
          <a:off x="47117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75159</xdr:rowOff>
    </xdr:from>
    <xdr:ext cx="405111" cy="259045"/>
    <xdr:sp macro="" textlink="">
      <xdr:nvSpPr>
        <xdr:cNvPr id="82" name="有形固定資産減価償却率該当値テキスト">
          <a:extLst>
            <a:ext uri="{FF2B5EF4-FFF2-40B4-BE49-F238E27FC236}">
              <a16:creationId xmlns:a16="http://schemas.microsoft.com/office/drawing/2014/main" id="{0198CD69-3913-4638-9408-DADBFEE48BB7}"/>
            </a:ext>
          </a:extLst>
        </xdr:cNvPr>
        <xdr:cNvSpPr txBox="1"/>
      </xdr:nvSpPr>
      <xdr:spPr>
        <a:xfrm>
          <a:off x="4813300" y="61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93133</xdr:rowOff>
    </xdr:from>
    <xdr:to>
      <xdr:col>19</xdr:col>
      <xdr:colOff>187325</xdr:colOff>
      <xdr:row>32</xdr:row>
      <xdr:rowOff>23283</xdr:rowOff>
    </xdr:to>
    <xdr:sp macro="" textlink="">
      <xdr:nvSpPr>
        <xdr:cNvPr id="83" name="楕円 82">
          <a:extLst>
            <a:ext uri="{FF2B5EF4-FFF2-40B4-BE49-F238E27FC236}">
              <a16:creationId xmlns:a16="http://schemas.microsoft.com/office/drawing/2014/main" id="{AB55B117-CB09-43FB-95E6-44A8CC4EE545}"/>
            </a:ext>
          </a:extLst>
        </xdr:cNvPr>
        <xdr:cNvSpPr/>
      </xdr:nvSpPr>
      <xdr:spPr>
        <a:xfrm>
          <a:off x="4000500" y="61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143933</xdr:rowOff>
    </xdr:from>
    <xdr:to>
      <xdr:col>23</xdr:col>
      <xdr:colOff>85725</xdr:colOff>
      <xdr:row>31</xdr:row>
      <xdr:rowOff>147532</xdr:rowOff>
    </xdr:to>
    <xdr:cxnSp macro="">
      <xdr:nvCxnSpPr>
        <xdr:cNvPr id="84" name="直線コネクタ 83">
          <a:extLst>
            <a:ext uri="{FF2B5EF4-FFF2-40B4-BE49-F238E27FC236}">
              <a16:creationId xmlns:a16="http://schemas.microsoft.com/office/drawing/2014/main" id="{34DFDCF6-8D19-4C51-B5D8-6F471F414C1C}"/>
            </a:ext>
          </a:extLst>
        </xdr:cNvPr>
        <xdr:cNvCxnSpPr/>
      </xdr:nvCxnSpPr>
      <xdr:spPr>
        <a:xfrm>
          <a:off x="4051300" y="6230408"/>
          <a:ext cx="7112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85" name="楕円 84">
          <a:extLst>
            <a:ext uri="{FF2B5EF4-FFF2-40B4-BE49-F238E27FC236}">
              <a16:creationId xmlns:a16="http://schemas.microsoft.com/office/drawing/2014/main" id="{2A9C92C2-5518-4E93-8BB0-86D700B3B623}"/>
            </a:ext>
          </a:extLst>
        </xdr:cNvPr>
        <xdr:cNvSpPr/>
      </xdr:nvSpPr>
      <xdr:spPr>
        <a:xfrm>
          <a:off x="3238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143933</xdr:rowOff>
    </xdr:to>
    <xdr:cxnSp macro="">
      <xdr:nvCxnSpPr>
        <xdr:cNvPr id="86" name="直線コネクタ 85">
          <a:extLst>
            <a:ext uri="{FF2B5EF4-FFF2-40B4-BE49-F238E27FC236}">
              <a16:creationId xmlns:a16="http://schemas.microsoft.com/office/drawing/2014/main" id="{820792EB-C97A-4A31-9FAC-5D62F87C489D}"/>
            </a:ext>
          </a:extLst>
        </xdr:cNvPr>
        <xdr:cNvCxnSpPr/>
      </xdr:nvCxnSpPr>
      <xdr:spPr>
        <a:xfrm>
          <a:off x="3289300" y="616204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145838</xdr:rowOff>
    </xdr:from>
    <xdr:to>
      <xdr:col>11</xdr:col>
      <xdr:colOff>187325</xdr:colOff>
      <xdr:row>31</xdr:row>
      <xdr:rowOff>75988</xdr:rowOff>
    </xdr:to>
    <xdr:sp macro="" textlink="">
      <xdr:nvSpPr>
        <xdr:cNvPr id="87" name="楕円 86">
          <a:extLst>
            <a:ext uri="{FF2B5EF4-FFF2-40B4-BE49-F238E27FC236}">
              <a16:creationId xmlns:a16="http://schemas.microsoft.com/office/drawing/2014/main" id="{D337DB7E-632A-4958-B9EB-1B98440A143E}"/>
            </a:ext>
          </a:extLst>
        </xdr:cNvPr>
        <xdr:cNvSpPr/>
      </xdr:nvSpPr>
      <xdr:spPr>
        <a:xfrm>
          <a:off x="2476500" y="6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25188</xdr:rowOff>
    </xdr:from>
    <xdr:to>
      <xdr:col>15</xdr:col>
      <xdr:colOff>136525</xdr:colOff>
      <xdr:row>31</xdr:row>
      <xdr:rowOff>75565</xdr:rowOff>
    </xdr:to>
    <xdr:cxnSp macro="">
      <xdr:nvCxnSpPr>
        <xdr:cNvPr id="88" name="直線コネクタ 87">
          <a:extLst>
            <a:ext uri="{FF2B5EF4-FFF2-40B4-BE49-F238E27FC236}">
              <a16:creationId xmlns:a16="http://schemas.microsoft.com/office/drawing/2014/main" id="{16EE250D-FA3A-473F-9B50-E67CFABAFE35}"/>
            </a:ext>
          </a:extLst>
        </xdr:cNvPr>
        <xdr:cNvCxnSpPr/>
      </xdr:nvCxnSpPr>
      <xdr:spPr>
        <a:xfrm>
          <a:off x="2527300" y="611166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81068</xdr:rowOff>
    </xdr:from>
    <xdr:to>
      <xdr:col>7</xdr:col>
      <xdr:colOff>187325</xdr:colOff>
      <xdr:row>31</xdr:row>
      <xdr:rowOff>11218</xdr:rowOff>
    </xdr:to>
    <xdr:sp macro="" textlink="">
      <xdr:nvSpPr>
        <xdr:cNvPr id="89" name="楕円 88">
          <a:extLst>
            <a:ext uri="{FF2B5EF4-FFF2-40B4-BE49-F238E27FC236}">
              <a16:creationId xmlns:a16="http://schemas.microsoft.com/office/drawing/2014/main" id="{3F4E91A7-5E88-4951-8EA0-C78611ECCDD2}"/>
            </a:ext>
          </a:extLst>
        </xdr:cNvPr>
        <xdr:cNvSpPr/>
      </xdr:nvSpPr>
      <xdr:spPr>
        <a:xfrm>
          <a:off x="1714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131868</xdr:rowOff>
    </xdr:from>
    <xdr:to>
      <xdr:col>11</xdr:col>
      <xdr:colOff>136525</xdr:colOff>
      <xdr:row>31</xdr:row>
      <xdr:rowOff>25188</xdr:rowOff>
    </xdr:to>
    <xdr:cxnSp macro="">
      <xdr:nvCxnSpPr>
        <xdr:cNvPr id="90" name="直線コネクタ 89">
          <a:extLst>
            <a:ext uri="{FF2B5EF4-FFF2-40B4-BE49-F238E27FC236}">
              <a16:creationId xmlns:a16="http://schemas.microsoft.com/office/drawing/2014/main" id="{3EB58BBB-16BC-44B0-8C5F-E4CEF143D550}"/>
            </a:ext>
          </a:extLst>
        </xdr:cNvPr>
        <xdr:cNvCxnSpPr/>
      </xdr:nvCxnSpPr>
      <xdr:spPr>
        <a:xfrm>
          <a:off x="1765300" y="6046893"/>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91" name="n_1aveValue有形固定資産減価償却率">
          <a:extLst>
            <a:ext uri="{FF2B5EF4-FFF2-40B4-BE49-F238E27FC236}">
              <a16:creationId xmlns:a16="http://schemas.microsoft.com/office/drawing/2014/main" id="{A360CF53-14BA-43B9-A6E0-F9CB8468CCAC}"/>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92" name="n_2aveValue有形固定資産減価償却率">
          <a:extLst>
            <a:ext uri="{FF2B5EF4-FFF2-40B4-BE49-F238E27FC236}">
              <a16:creationId xmlns:a16="http://schemas.microsoft.com/office/drawing/2014/main" id="{CA14515A-2A50-447A-A4C0-0986B5AA1E95}"/>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93" name="n_3aveValue有形固定資産減価償却率">
          <a:extLst>
            <a:ext uri="{FF2B5EF4-FFF2-40B4-BE49-F238E27FC236}">
              <a16:creationId xmlns:a16="http://schemas.microsoft.com/office/drawing/2014/main" id="{36D53F72-008E-45A9-A591-EA867595907E}"/>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4" name="n_4aveValue有形固定資産減価償却率">
          <a:extLst>
            <a:ext uri="{FF2B5EF4-FFF2-40B4-BE49-F238E27FC236}">
              <a16:creationId xmlns:a16="http://schemas.microsoft.com/office/drawing/2014/main" id="{BCBE4D83-A5EE-4EEA-AA86-ABFAD3D668D1}"/>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14410</xdr:rowOff>
    </xdr:from>
    <xdr:ext cx="405111" cy="259045"/>
    <xdr:sp macro="" textlink="">
      <xdr:nvSpPr>
        <xdr:cNvPr id="95" name="n_1mainValue有形固定資産減価償却率">
          <a:extLst>
            <a:ext uri="{FF2B5EF4-FFF2-40B4-BE49-F238E27FC236}">
              <a16:creationId xmlns:a16="http://schemas.microsoft.com/office/drawing/2014/main" id="{8F0D71E6-848D-4853-ABB3-E055F009C57D}"/>
            </a:ext>
          </a:extLst>
        </xdr:cNvPr>
        <xdr:cNvSpPr txBox="1"/>
      </xdr:nvSpPr>
      <xdr:spPr>
        <a:xfrm>
          <a:off x="3836044" y="62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117492</xdr:rowOff>
    </xdr:from>
    <xdr:ext cx="405111" cy="259045"/>
    <xdr:sp macro="" textlink="">
      <xdr:nvSpPr>
        <xdr:cNvPr id="96" name="n_2mainValue有形固定資産減価償却率">
          <a:extLst>
            <a:ext uri="{FF2B5EF4-FFF2-40B4-BE49-F238E27FC236}">
              <a16:creationId xmlns:a16="http://schemas.microsoft.com/office/drawing/2014/main" id="{A34A242A-2D01-42FA-B44C-56A6F9B6FD21}"/>
            </a:ext>
          </a:extLst>
        </xdr:cNvPr>
        <xdr:cNvSpPr txBox="1"/>
      </xdr:nvSpPr>
      <xdr:spPr>
        <a:xfrm>
          <a:off x="3086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67115</xdr:rowOff>
    </xdr:from>
    <xdr:ext cx="405111" cy="259045"/>
    <xdr:sp macro="" textlink="">
      <xdr:nvSpPr>
        <xdr:cNvPr id="97" name="n_3mainValue有形固定資産減価償却率">
          <a:extLst>
            <a:ext uri="{FF2B5EF4-FFF2-40B4-BE49-F238E27FC236}">
              <a16:creationId xmlns:a16="http://schemas.microsoft.com/office/drawing/2014/main" id="{4EB5D328-31E3-445E-9BAA-EA8AB04F7647}"/>
            </a:ext>
          </a:extLst>
        </xdr:cNvPr>
        <xdr:cNvSpPr txBox="1"/>
      </xdr:nvSpPr>
      <xdr:spPr>
        <a:xfrm>
          <a:off x="2324744" y="615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8" name="n_4mainValue有形固定資産減価償却率">
          <a:extLst>
            <a:ext uri="{FF2B5EF4-FFF2-40B4-BE49-F238E27FC236}">
              <a16:creationId xmlns:a16="http://schemas.microsoft.com/office/drawing/2014/main" id="{50BFE1A9-10C4-48E7-9521-B181F9425469}"/>
            </a:ext>
          </a:extLst>
        </xdr:cNvPr>
        <xdr:cNvSpPr txBox="1"/>
      </xdr:nvSpPr>
      <xdr:spPr>
        <a:xfrm>
          <a:off x="1562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3BD5525-5720-490E-B7C5-6B28CBDD995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B31084E-CC0B-4039-9912-A7D8753475F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AB66A3F-0084-4306-A020-B20826EBFE1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058D46F-E53E-44D5-AA00-50C0818B71B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F7D0B0E-7CEA-40E3-9292-ACD7E9B84F5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77BDCDA-F7B5-4C6B-8036-1FB0B207AAD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439711EA-5398-407B-BCC1-4C21969F58F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66B6FC4-2DBD-472A-A768-19E8184387E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86963F1-4EAF-4C6E-9EF8-F026AF76957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F03B9A5-3EF8-4707-87F9-01696B3978F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F041D5D-E098-4837-972C-9A0900B008C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760339A-63D0-4C8F-A06A-BF1FB7E4A56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8DFEB2A-0504-4658-986F-EEA909F34CC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類似団体平均と比較して、</a:t>
          </a:r>
          <a:r>
            <a:rPr kumimoji="1" lang="en-US" altLang="ja-JP" sz="1100">
              <a:latin typeface="ＭＳ Ｐゴシック" panose="020B0600070205080204" pitchFamily="50" charset="-128"/>
              <a:ea typeface="ＭＳ Ｐゴシック" panose="020B0600070205080204" pitchFamily="50" charset="-128"/>
            </a:rPr>
            <a:t>325.1</a:t>
          </a:r>
          <a:r>
            <a:rPr kumimoji="1" lang="ja-JP" altLang="en-US" sz="1100">
              <a:latin typeface="ＭＳ Ｐゴシック" panose="020B0600070205080204" pitchFamily="50" charset="-128"/>
              <a:ea typeface="ＭＳ Ｐゴシック" panose="020B0600070205080204" pitchFamily="50" charset="-128"/>
            </a:rPr>
            <a:t>ポイント高い状況にあり、前年度比でも</a:t>
          </a:r>
          <a:r>
            <a:rPr kumimoji="1" lang="en-US" altLang="ja-JP" sz="1100">
              <a:latin typeface="ＭＳ Ｐゴシック" panose="020B0600070205080204" pitchFamily="50" charset="-128"/>
              <a:ea typeface="ＭＳ Ｐゴシック" panose="020B0600070205080204" pitchFamily="50" charset="-128"/>
            </a:rPr>
            <a:t>133.8</a:t>
          </a:r>
          <a:r>
            <a:rPr kumimoji="1" lang="ja-JP" altLang="en-US" sz="1100">
              <a:latin typeface="ＭＳ Ｐゴシック" panose="020B0600070205080204" pitchFamily="50" charset="-128"/>
              <a:ea typeface="ＭＳ Ｐゴシック" panose="020B0600070205080204" pitchFamily="50" charset="-128"/>
            </a:rPr>
            <a:t>ポイント増加している。背景には、鳳来総合支所の建設事業やクリーンセンター整備事業等の大規模事業に係る地方債発行、市内こども園の直営による運営、近隣町村からの消防業務受託による人件費の高水準化が要因となっている。結果として債務償還比率が増加した。</a:t>
          </a:r>
        </a:p>
        <a:p>
          <a:r>
            <a:rPr kumimoji="1" lang="ja-JP" altLang="en-US" sz="1100">
              <a:latin typeface="ＭＳ Ｐゴシック" panose="020B0600070205080204" pitchFamily="50" charset="-128"/>
              <a:ea typeface="ＭＳ Ｐゴシック" panose="020B0600070205080204" pitchFamily="50" charset="-128"/>
            </a:rPr>
            <a:t>　公共施設等総合管理計画に基づく新規債の抑制、交付税算入を考慮した地方債の「質」の向上により、実質負担の減少に努めていく。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D2C0F85-9EF8-401C-ACB5-437FCAEC6E2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9ABCD21-740C-4245-B6EA-6B47A0ACA83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95A0D28-A538-4422-BA00-29940AEC025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D17553B6-90E9-4D16-8C77-EB209EC68A6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3CB2298B-CF4B-4101-8A05-D4DE700CB41F}"/>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6CDB92D-E4F5-4188-97DD-BE0839ECB54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20D8B7D-2BB1-4B1A-B2F0-407F796ACD5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B7C369CF-5AEA-4CE2-AADB-914BB95D1B2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02E2B17-FEF1-47B6-BD5A-2CFEC7E89BE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EA428D0-C79A-40E0-BAC5-0AA3A559FEF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1FAEC7B-0D43-4A37-B0A7-D40ACD8D4A7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4618586-D2B2-4456-8ADE-BE60F251F2E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180799E7-B4FF-4AC6-A256-D228B27D1714}"/>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20AA8D2-3F49-4DF0-83E8-7AB57F53F07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E87F2F8E-D211-4688-A0E9-6F481D869081}"/>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667AFC93-9B8F-47C7-A3FA-E6A2898EDE1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28" name="直線コネクタ 127">
          <a:extLst>
            <a:ext uri="{FF2B5EF4-FFF2-40B4-BE49-F238E27FC236}">
              <a16:creationId xmlns:a16="http://schemas.microsoft.com/office/drawing/2014/main" id="{9620E4E4-1A9C-49C0-86EB-36359A1347EA}"/>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29" name="債務償還比率最小値テキスト">
          <a:extLst>
            <a:ext uri="{FF2B5EF4-FFF2-40B4-BE49-F238E27FC236}">
              <a16:creationId xmlns:a16="http://schemas.microsoft.com/office/drawing/2014/main" id="{9051270E-1EFD-4501-B623-2164C9E91DE1}"/>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0" name="直線コネクタ 129">
          <a:extLst>
            <a:ext uri="{FF2B5EF4-FFF2-40B4-BE49-F238E27FC236}">
              <a16:creationId xmlns:a16="http://schemas.microsoft.com/office/drawing/2014/main" id="{1EEABC6B-5A55-4942-9B6C-BA03AB9902C6}"/>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1" name="債務償還比率最大値テキスト">
          <a:extLst>
            <a:ext uri="{FF2B5EF4-FFF2-40B4-BE49-F238E27FC236}">
              <a16:creationId xmlns:a16="http://schemas.microsoft.com/office/drawing/2014/main" id="{543DF619-777C-4AA9-99C7-C5E339F3ADC4}"/>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32" name="直線コネクタ 131">
          <a:extLst>
            <a:ext uri="{FF2B5EF4-FFF2-40B4-BE49-F238E27FC236}">
              <a16:creationId xmlns:a16="http://schemas.microsoft.com/office/drawing/2014/main" id="{A1B0616D-9936-42D1-8235-0B1B59BEF28D}"/>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65073</xdr:rowOff>
    </xdr:from>
    <xdr:ext cx="469744" cy="259045"/>
    <xdr:sp macro="" textlink="">
      <xdr:nvSpPr>
        <xdr:cNvPr id="133" name="債務償還比率平均値テキスト">
          <a:extLst>
            <a:ext uri="{FF2B5EF4-FFF2-40B4-BE49-F238E27FC236}">
              <a16:creationId xmlns:a16="http://schemas.microsoft.com/office/drawing/2014/main" id="{42C2C6AD-9017-4D05-9CF7-EA94270E56D1}"/>
            </a:ext>
          </a:extLst>
        </xdr:cNvPr>
        <xdr:cNvSpPr txBox="1"/>
      </xdr:nvSpPr>
      <xdr:spPr>
        <a:xfrm>
          <a:off x="14846300" y="5637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34" name="フローチャート: 判断 133">
          <a:extLst>
            <a:ext uri="{FF2B5EF4-FFF2-40B4-BE49-F238E27FC236}">
              <a16:creationId xmlns:a16="http://schemas.microsoft.com/office/drawing/2014/main" id="{1B516B39-8872-49F6-B2A8-70397ADA0F2A}"/>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35" name="フローチャート: 判断 134">
          <a:extLst>
            <a:ext uri="{FF2B5EF4-FFF2-40B4-BE49-F238E27FC236}">
              <a16:creationId xmlns:a16="http://schemas.microsoft.com/office/drawing/2014/main" id="{18AC6A3C-BC19-4E1F-A8E2-4ECC7E369E75}"/>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6" name="フローチャート: 判断 135">
          <a:extLst>
            <a:ext uri="{FF2B5EF4-FFF2-40B4-BE49-F238E27FC236}">
              <a16:creationId xmlns:a16="http://schemas.microsoft.com/office/drawing/2014/main" id="{BAD09058-E71F-48F6-BB4B-C88321980BE6}"/>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7" name="フローチャート: 判断 136">
          <a:extLst>
            <a:ext uri="{FF2B5EF4-FFF2-40B4-BE49-F238E27FC236}">
              <a16:creationId xmlns:a16="http://schemas.microsoft.com/office/drawing/2014/main" id="{A32E31C9-8F8D-46AF-A068-89A8BFB96799}"/>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38" name="フローチャート: 判断 137">
          <a:extLst>
            <a:ext uri="{FF2B5EF4-FFF2-40B4-BE49-F238E27FC236}">
              <a16:creationId xmlns:a16="http://schemas.microsoft.com/office/drawing/2014/main" id="{56B45310-09E7-4A80-8DE4-95D4A42FEEA8}"/>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165510E-EE9E-424D-8F10-BC308D386B8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7F9E7E1-82A5-4D01-B273-E7149233BCA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57706D2-99A0-4D44-9621-E26C666C838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E7CFEB0-473B-45FA-B9BF-C38513A7970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EE96058-8639-47CE-8832-78DD68A3BD6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112755</xdr:rowOff>
    </xdr:from>
    <xdr:to>
      <xdr:col>76</xdr:col>
      <xdr:colOff>73025</xdr:colOff>
      <xdr:row>33</xdr:row>
      <xdr:rowOff>42905</xdr:rowOff>
    </xdr:to>
    <xdr:sp macro="" textlink="">
      <xdr:nvSpPr>
        <xdr:cNvPr id="144" name="楕円 143">
          <a:extLst>
            <a:ext uri="{FF2B5EF4-FFF2-40B4-BE49-F238E27FC236}">
              <a16:creationId xmlns:a16="http://schemas.microsoft.com/office/drawing/2014/main" id="{363AE7A3-E377-41E6-AD6A-8764038F9590}"/>
            </a:ext>
          </a:extLst>
        </xdr:cNvPr>
        <xdr:cNvSpPr/>
      </xdr:nvSpPr>
      <xdr:spPr>
        <a:xfrm>
          <a:off x="14744700" y="637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27682</xdr:rowOff>
    </xdr:from>
    <xdr:ext cx="469744" cy="259045"/>
    <xdr:sp macro="" textlink="">
      <xdr:nvSpPr>
        <xdr:cNvPr id="145" name="債務償還比率該当値テキスト">
          <a:extLst>
            <a:ext uri="{FF2B5EF4-FFF2-40B4-BE49-F238E27FC236}">
              <a16:creationId xmlns:a16="http://schemas.microsoft.com/office/drawing/2014/main" id="{37D1FAFE-4EC9-4548-9391-6FE39F28341F}"/>
            </a:ext>
          </a:extLst>
        </xdr:cNvPr>
        <xdr:cNvSpPr txBox="1"/>
      </xdr:nvSpPr>
      <xdr:spPr>
        <a:xfrm>
          <a:off x="14846300" y="62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43476</xdr:rowOff>
    </xdr:from>
    <xdr:to>
      <xdr:col>72</xdr:col>
      <xdr:colOff>123825</xdr:colOff>
      <xdr:row>31</xdr:row>
      <xdr:rowOff>145076</xdr:rowOff>
    </xdr:to>
    <xdr:sp macro="" textlink="">
      <xdr:nvSpPr>
        <xdr:cNvPr id="146" name="楕円 145">
          <a:extLst>
            <a:ext uri="{FF2B5EF4-FFF2-40B4-BE49-F238E27FC236}">
              <a16:creationId xmlns:a16="http://schemas.microsoft.com/office/drawing/2014/main" id="{B8C87AF6-E8C9-4A76-8053-314DAE3A907C}"/>
            </a:ext>
          </a:extLst>
        </xdr:cNvPr>
        <xdr:cNvSpPr/>
      </xdr:nvSpPr>
      <xdr:spPr>
        <a:xfrm>
          <a:off x="14033500" y="612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94276</xdr:rowOff>
    </xdr:from>
    <xdr:to>
      <xdr:col>76</xdr:col>
      <xdr:colOff>22225</xdr:colOff>
      <xdr:row>32</xdr:row>
      <xdr:rowOff>163555</xdr:rowOff>
    </xdr:to>
    <xdr:cxnSp macro="">
      <xdr:nvCxnSpPr>
        <xdr:cNvPr id="147" name="直線コネクタ 146">
          <a:extLst>
            <a:ext uri="{FF2B5EF4-FFF2-40B4-BE49-F238E27FC236}">
              <a16:creationId xmlns:a16="http://schemas.microsoft.com/office/drawing/2014/main" id="{BE6B9E9F-D5BA-41C6-9C5F-9B2056A76FFC}"/>
            </a:ext>
          </a:extLst>
        </xdr:cNvPr>
        <xdr:cNvCxnSpPr/>
      </xdr:nvCxnSpPr>
      <xdr:spPr>
        <a:xfrm>
          <a:off x="14084300" y="6180751"/>
          <a:ext cx="711200" cy="24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157893</xdr:rowOff>
    </xdr:from>
    <xdr:to>
      <xdr:col>68</xdr:col>
      <xdr:colOff>123825</xdr:colOff>
      <xdr:row>31</xdr:row>
      <xdr:rowOff>88043</xdr:rowOff>
    </xdr:to>
    <xdr:sp macro="" textlink="">
      <xdr:nvSpPr>
        <xdr:cNvPr id="148" name="楕円 147">
          <a:extLst>
            <a:ext uri="{FF2B5EF4-FFF2-40B4-BE49-F238E27FC236}">
              <a16:creationId xmlns:a16="http://schemas.microsoft.com/office/drawing/2014/main" id="{5E8D2812-E32F-4E02-8EE0-A2FF9CAA5D0D}"/>
            </a:ext>
          </a:extLst>
        </xdr:cNvPr>
        <xdr:cNvSpPr/>
      </xdr:nvSpPr>
      <xdr:spPr>
        <a:xfrm>
          <a:off x="13271500" y="607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37243</xdr:rowOff>
    </xdr:from>
    <xdr:to>
      <xdr:col>72</xdr:col>
      <xdr:colOff>73025</xdr:colOff>
      <xdr:row>31</xdr:row>
      <xdr:rowOff>94276</xdr:rowOff>
    </xdr:to>
    <xdr:cxnSp macro="">
      <xdr:nvCxnSpPr>
        <xdr:cNvPr id="149" name="直線コネクタ 148">
          <a:extLst>
            <a:ext uri="{FF2B5EF4-FFF2-40B4-BE49-F238E27FC236}">
              <a16:creationId xmlns:a16="http://schemas.microsoft.com/office/drawing/2014/main" id="{7A38DC02-48CC-40CA-B489-CCB2870C6B71}"/>
            </a:ext>
          </a:extLst>
        </xdr:cNvPr>
        <xdr:cNvCxnSpPr/>
      </xdr:nvCxnSpPr>
      <xdr:spPr>
        <a:xfrm>
          <a:off x="13322300" y="6123718"/>
          <a:ext cx="762000" cy="5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26374</xdr:rowOff>
    </xdr:from>
    <xdr:to>
      <xdr:col>64</xdr:col>
      <xdr:colOff>123825</xdr:colOff>
      <xdr:row>30</xdr:row>
      <xdr:rowOff>127974</xdr:rowOff>
    </xdr:to>
    <xdr:sp macro="" textlink="">
      <xdr:nvSpPr>
        <xdr:cNvPr id="150" name="楕円 149">
          <a:extLst>
            <a:ext uri="{FF2B5EF4-FFF2-40B4-BE49-F238E27FC236}">
              <a16:creationId xmlns:a16="http://schemas.microsoft.com/office/drawing/2014/main" id="{A3DF0597-01C9-4221-8EAE-40B8433C0BAA}"/>
            </a:ext>
          </a:extLst>
        </xdr:cNvPr>
        <xdr:cNvSpPr/>
      </xdr:nvSpPr>
      <xdr:spPr>
        <a:xfrm>
          <a:off x="12509500" y="594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77174</xdr:rowOff>
    </xdr:from>
    <xdr:to>
      <xdr:col>68</xdr:col>
      <xdr:colOff>73025</xdr:colOff>
      <xdr:row>31</xdr:row>
      <xdr:rowOff>37243</xdr:rowOff>
    </xdr:to>
    <xdr:cxnSp macro="">
      <xdr:nvCxnSpPr>
        <xdr:cNvPr id="151" name="直線コネクタ 150">
          <a:extLst>
            <a:ext uri="{FF2B5EF4-FFF2-40B4-BE49-F238E27FC236}">
              <a16:creationId xmlns:a16="http://schemas.microsoft.com/office/drawing/2014/main" id="{B2028A0F-EF51-4407-85B3-123A4B02EC82}"/>
            </a:ext>
          </a:extLst>
        </xdr:cNvPr>
        <xdr:cNvCxnSpPr/>
      </xdr:nvCxnSpPr>
      <xdr:spPr>
        <a:xfrm>
          <a:off x="12560300" y="5992199"/>
          <a:ext cx="762000" cy="13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112025</xdr:rowOff>
    </xdr:from>
    <xdr:to>
      <xdr:col>60</xdr:col>
      <xdr:colOff>123825</xdr:colOff>
      <xdr:row>32</xdr:row>
      <xdr:rowOff>42175</xdr:rowOff>
    </xdr:to>
    <xdr:sp macro="" textlink="">
      <xdr:nvSpPr>
        <xdr:cNvPr id="152" name="楕円 151">
          <a:extLst>
            <a:ext uri="{FF2B5EF4-FFF2-40B4-BE49-F238E27FC236}">
              <a16:creationId xmlns:a16="http://schemas.microsoft.com/office/drawing/2014/main" id="{3BC1CAE6-2C27-42C5-9946-9A2DE28FA96C}"/>
            </a:ext>
          </a:extLst>
        </xdr:cNvPr>
        <xdr:cNvSpPr/>
      </xdr:nvSpPr>
      <xdr:spPr>
        <a:xfrm>
          <a:off x="11747500" y="61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77174</xdr:rowOff>
    </xdr:from>
    <xdr:to>
      <xdr:col>64</xdr:col>
      <xdr:colOff>73025</xdr:colOff>
      <xdr:row>31</xdr:row>
      <xdr:rowOff>162825</xdr:rowOff>
    </xdr:to>
    <xdr:cxnSp macro="">
      <xdr:nvCxnSpPr>
        <xdr:cNvPr id="153" name="直線コネクタ 152">
          <a:extLst>
            <a:ext uri="{FF2B5EF4-FFF2-40B4-BE49-F238E27FC236}">
              <a16:creationId xmlns:a16="http://schemas.microsoft.com/office/drawing/2014/main" id="{F6E90893-EC02-4AD4-BBB7-42820CC5C645}"/>
            </a:ext>
          </a:extLst>
        </xdr:cNvPr>
        <xdr:cNvCxnSpPr/>
      </xdr:nvCxnSpPr>
      <xdr:spPr>
        <a:xfrm flipV="1">
          <a:off x="11798300" y="5992199"/>
          <a:ext cx="762000" cy="25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12082</xdr:rowOff>
    </xdr:from>
    <xdr:ext cx="469744" cy="259045"/>
    <xdr:sp macro="" textlink="">
      <xdr:nvSpPr>
        <xdr:cNvPr id="154" name="n_1aveValue債務償還比率">
          <a:extLst>
            <a:ext uri="{FF2B5EF4-FFF2-40B4-BE49-F238E27FC236}">
              <a16:creationId xmlns:a16="http://schemas.microsoft.com/office/drawing/2014/main" id="{55BE4B85-8A8A-4393-866C-9E54485CC959}"/>
            </a:ext>
          </a:extLst>
        </xdr:cNvPr>
        <xdr:cNvSpPr txBox="1"/>
      </xdr:nvSpPr>
      <xdr:spPr>
        <a:xfrm>
          <a:off x="13836727"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48965</xdr:rowOff>
    </xdr:from>
    <xdr:ext cx="469744" cy="259045"/>
    <xdr:sp macro="" textlink="">
      <xdr:nvSpPr>
        <xdr:cNvPr id="155" name="n_2aveValue債務償還比率">
          <a:extLst>
            <a:ext uri="{FF2B5EF4-FFF2-40B4-BE49-F238E27FC236}">
              <a16:creationId xmlns:a16="http://schemas.microsoft.com/office/drawing/2014/main" id="{64824FA3-24D0-41C9-8A54-09ED38E3220A}"/>
            </a:ext>
          </a:extLst>
        </xdr:cNvPr>
        <xdr:cNvSpPr txBox="1"/>
      </xdr:nvSpPr>
      <xdr:spPr>
        <a:xfrm>
          <a:off x="13087427" y="562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166260</xdr:rowOff>
    </xdr:from>
    <xdr:ext cx="469744" cy="259045"/>
    <xdr:sp macro="" textlink="">
      <xdr:nvSpPr>
        <xdr:cNvPr id="156" name="n_3aveValue債務償還比率">
          <a:extLst>
            <a:ext uri="{FF2B5EF4-FFF2-40B4-BE49-F238E27FC236}">
              <a16:creationId xmlns:a16="http://schemas.microsoft.com/office/drawing/2014/main" id="{61114C39-A778-4798-9061-296B06AE6A09}"/>
            </a:ext>
          </a:extLst>
        </xdr:cNvPr>
        <xdr:cNvSpPr txBox="1"/>
      </xdr:nvSpPr>
      <xdr:spPr>
        <a:xfrm>
          <a:off x="12325427" y="556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148999</xdr:rowOff>
    </xdr:from>
    <xdr:ext cx="469744" cy="259045"/>
    <xdr:sp macro="" textlink="">
      <xdr:nvSpPr>
        <xdr:cNvPr id="157" name="n_4aveValue債務償還比率">
          <a:extLst>
            <a:ext uri="{FF2B5EF4-FFF2-40B4-BE49-F238E27FC236}">
              <a16:creationId xmlns:a16="http://schemas.microsoft.com/office/drawing/2014/main" id="{47765AAC-D554-46E5-A094-B736041754E0}"/>
            </a:ext>
          </a:extLst>
        </xdr:cNvPr>
        <xdr:cNvSpPr txBox="1"/>
      </xdr:nvSpPr>
      <xdr:spPr>
        <a:xfrm>
          <a:off x="11563427" y="57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136203</xdr:rowOff>
    </xdr:from>
    <xdr:ext cx="469744" cy="259045"/>
    <xdr:sp macro="" textlink="">
      <xdr:nvSpPr>
        <xdr:cNvPr id="158" name="n_1mainValue債務償還比率">
          <a:extLst>
            <a:ext uri="{FF2B5EF4-FFF2-40B4-BE49-F238E27FC236}">
              <a16:creationId xmlns:a16="http://schemas.microsoft.com/office/drawing/2014/main" id="{E1619FFA-0D4C-499B-B7DB-F68DA3B97A3D}"/>
            </a:ext>
          </a:extLst>
        </xdr:cNvPr>
        <xdr:cNvSpPr txBox="1"/>
      </xdr:nvSpPr>
      <xdr:spPr>
        <a:xfrm>
          <a:off x="13836727" y="62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79170</xdr:rowOff>
    </xdr:from>
    <xdr:ext cx="469744" cy="259045"/>
    <xdr:sp macro="" textlink="">
      <xdr:nvSpPr>
        <xdr:cNvPr id="159" name="n_2mainValue債務償還比率">
          <a:extLst>
            <a:ext uri="{FF2B5EF4-FFF2-40B4-BE49-F238E27FC236}">
              <a16:creationId xmlns:a16="http://schemas.microsoft.com/office/drawing/2014/main" id="{A38B013E-A58F-4957-A692-34332892995E}"/>
            </a:ext>
          </a:extLst>
        </xdr:cNvPr>
        <xdr:cNvSpPr txBox="1"/>
      </xdr:nvSpPr>
      <xdr:spPr>
        <a:xfrm>
          <a:off x="13087427" y="6165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119101</xdr:rowOff>
    </xdr:from>
    <xdr:ext cx="469744" cy="259045"/>
    <xdr:sp macro="" textlink="">
      <xdr:nvSpPr>
        <xdr:cNvPr id="160" name="n_3mainValue債務償還比率">
          <a:extLst>
            <a:ext uri="{FF2B5EF4-FFF2-40B4-BE49-F238E27FC236}">
              <a16:creationId xmlns:a16="http://schemas.microsoft.com/office/drawing/2014/main" id="{ECA855FE-719F-43FF-8816-75121414EF80}"/>
            </a:ext>
          </a:extLst>
        </xdr:cNvPr>
        <xdr:cNvSpPr txBox="1"/>
      </xdr:nvSpPr>
      <xdr:spPr>
        <a:xfrm>
          <a:off x="12325427" y="603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33302</xdr:rowOff>
    </xdr:from>
    <xdr:ext cx="469744" cy="259045"/>
    <xdr:sp macro="" textlink="">
      <xdr:nvSpPr>
        <xdr:cNvPr id="161" name="n_4mainValue債務償還比率">
          <a:extLst>
            <a:ext uri="{FF2B5EF4-FFF2-40B4-BE49-F238E27FC236}">
              <a16:creationId xmlns:a16="http://schemas.microsoft.com/office/drawing/2014/main" id="{69FD2537-D91F-4337-B734-48F923960983}"/>
            </a:ext>
          </a:extLst>
        </xdr:cNvPr>
        <xdr:cNvSpPr txBox="1"/>
      </xdr:nvSpPr>
      <xdr:spPr>
        <a:xfrm>
          <a:off x="11563427" y="62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58150F63-1F32-4E6A-B911-84517A60DD4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41C7DFED-31DF-4328-A47E-C5551EB12FF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499E07CF-B532-4F5A-AFC1-035D22E27C7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EA32CEA1-B44E-4997-A9DA-3EF16494D2B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88D0ED1C-6333-4530-AF39-92079B5B867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AC821486-32EC-4F84-B7F1-9C0722BCB6A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F56449-BE6B-478A-AB76-84A33626FA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890B54A-F989-4C27-A7F7-A2F5293E197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DD600E-8BEA-448D-8653-59AA689A98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0450C0-88F2-4DBB-936D-52C09D1003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74EA634-F6AF-41B6-B769-8FF79353D4E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61056C-1020-47F9-B9ED-BBF2857A71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AEEBE7-A111-4660-ACFE-25B199E582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EB035B-2A10-4A23-8B28-EF5E3741B0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3E1100-EBFB-4B7E-9954-ABF020DD0F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E1BEA58-B6FE-434F-8C13-6F209F0E2D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C8726E-889B-485C-B417-D5FB69BF41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3E5A8B3-EFED-4A44-AB01-08A00D165A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6FE3E0-BFE3-4884-B1B8-C6DA36A8F99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A06BEA-4FEA-4589-AA92-32EB1486694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A546E6-55A2-4B5D-893E-80A3018465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B56BFC3-7E04-4FC9-A6CD-944FEB42BE3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7B28C7B-4B2C-4B41-9EC5-5A455F897CF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4821482-1A15-4A99-B37A-EE6E049328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259AC3-FF21-4DEB-8A5C-84A6E1C4A7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B2B55F-D2DC-486B-A28B-1F2F77AA498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85E44B-5B51-418D-A366-69306F6B23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D6E061D-44D0-45EB-BF74-044910D8B0F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8E1AC3-9B75-41CC-9610-C0927AECF41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2B7FE9-6458-4E6B-B98C-94C3DDCECF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DFC8B0-5C44-4870-A37F-9E3C8FD7160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7F18F3-87A4-4CC0-99F2-1E7E9C8FFA5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E5B7D2-CA3F-4804-9196-2677B5B7522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A9C3DD-2DA2-43E8-81C9-F89E302AF6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E489AB-9E8F-43C8-BBB3-FC6C3E74C61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11E1BA-CCB9-4D89-B543-55E6701ECD2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C532EA-7459-459E-8821-32F527E2352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C449F9-9DD0-46FA-8F39-2D93D8E8836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A69392-9D67-4B87-827F-238A65B206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B26887-D2EF-4410-B622-EE36F8B903A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24561B-AD82-45D7-889C-598987BE254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6443D8-68B8-411C-A76F-97DC7F307C7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85CE8B-D887-487A-A4FD-AB902C86266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AD553FD-AF78-4BD6-B4BB-82F6BDB00FD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C905C6-660D-400C-B206-B60B92F9D15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12C52D-5487-46E7-9A27-BD6661D91AC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DDC1542-C081-4A27-9572-CC2C7EB00F4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1F4769BE-43F1-4BA4-99AC-924032B91108}"/>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5BA0E16-895D-456C-B794-D5E2C500F59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A74F7E5C-27D2-48F5-A338-7CBC27CF425B}"/>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4948B27-86EC-4CC2-BA69-BC76CEA0E22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2DA2906-BB72-4259-9408-582A886C3A6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AACD881-706D-48DC-9ADE-087468F52D8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5343C1C-38AD-467E-9754-5957F9C8A7F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C3C59AA-E50C-4AEE-A051-368937A91E0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29A1CB7-CC64-46B1-8DC0-64EA985A9FB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1BB4046-0A22-4B4E-8933-376741D7428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DB5DA6D-FBAF-41DA-9E7A-9ABE4FBC5D7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B556E62-8F36-4669-8224-11B3F0C3382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27A581D3-D977-496A-A630-7096C9881D2C}"/>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560BB39A-3E16-4BFA-8AD7-342AEEC1FFBF}"/>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B928C9B9-C143-4A35-9936-274E7C6ECD56}"/>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68034A8C-71DD-42E3-BB53-A4114AFDF3DB}"/>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289ED654-A3F9-42C1-A7FA-44571D13627A}"/>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E8C68A5D-CED4-4D9D-8482-F9DDA22A43C1}"/>
            </a:ext>
          </a:extLst>
        </xdr:cNvPr>
        <xdr:cNvSpPr txBox="1"/>
      </xdr:nvSpPr>
      <xdr:spPr>
        <a:xfrm>
          <a:off x="4673600" y="630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0F7C57BB-1793-4C19-8571-9CD4A093CECF}"/>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22FE6D93-E829-4F96-A51D-4DE6C1262A6D}"/>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EA9D29E9-956A-4F28-89F1-FD13249B641A}"/>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936DB8F4-60E5-445F-9CE2-651B5E2DD877}"/>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E9FCFA5F-B426-4F28-8105-77991060C1CD}"/>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B32B5DD-2DA4-44E7-9CC0-F54A7A05530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E7529B4-FEEF-4877-B73D-44E8388DFBB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2ABF25-23DA-497B-B17D-17256A45CB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1738202-6317-4CE1-8AFB-DBC772CE567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0B2F17-DC27-46B4-A02C-3C374B4C586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153416</xdr:rowOff>
    </xdr:from>
    <xdr:to>
      <xdr:col>24</xdr:col>
      <xdr:colOff>114300</xdr:colOff>
      <xdr:row>39</xdr:row>
      <xdr:rowOff>83566</xdr:rowOff>
    </xdr:to>
    <xdr:sp macro="" textlink="">
      <xdr:nvSpPr>
        <xdr:cNvPr id="71" name="楕円 70">
          <a:extLst>
            <a:ext uri="{FF2B5EF4-FFF2-40B4-BE49-F238E27FC236}">
              <a16:creationId xmlns:a16="http://schemas.microsoft.com/office/drawing/2014/main" id="{71564810-4337-4F4A-90CE-E58CB8536DED}"/>
            </a:ext>
          </a:extLst>
        </xdr:cNvPr>
        <xdr:cNvSpPr/>
      </xdr:nvSpPr>
      <xdr:spPr>
        <a:xfrm>
          <a:off x="45847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131843</xdr:rowOff>
    </xdr:from>
    <xdr:ext cx="405111" cy="259045"/>
    <xdr:sp macro="" textlink="">
      <xdr:nvSpPr>
        <xdr:cNvPr id="72" name="【道路】&#10;有形固定資産減価償却率該当値テキスト">
          <a:extLst>
            <a:ext uri="{FF2B5EF4-FFF2-40B4-BE49-F238E27FC236}">
              <a16:creationId xmlns:a16="http://schemas.microsoft.com/office/drawing/2014/main" id="{C7DB8219-0293-444B-95D1-C55CC54569CA}"/>
            </a:ext>
          </a:extLst>
        </xdr:cNvPr>
        <xdr:cNvSpPr txBox="1"/>
      </xdr:nvSpPr>
      <xdr:spPr>
        <a:xfrm>
          <a:off x="4673600" y="664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84836</xdr:rowOff>
    </xdr:from>
    <xdr:to>
      <xdr:col>20</xdr:col>
      <xdr:colOff>38100</xdr:colOff>
      <xdr:row>39</xdr:row>
      <xdr:rowOff>14986</xdr:rowOff>
    </xdr:to>
    <xdr:sp macro="" textlink="">
      <xdr:nvSpPr>
        <xdr:cNvPr id="73" name="楕円 72">
          <a:extLst>
            <a:ext uri="{FF2B5EF4-FFF2-40B4-BE49-F238E27FC236}">
              <a16:creationId xmlns:a16="http://schemas.microsoft.com/office/drawing/2014/main" id="{6AAEE087-EAA2-4764-8BE7-EB529617AD33}"/>
            </a:ext>
          </a:extLst>
        </xdr:cNvPr>
        <xdr:cNvSpPr/>
      </xdr:nvSpPr>
      <xdr:spPr>
        <a:xfrm>
          <a:off x="3746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135636</xdr:rowOff>
    </xdr:from>
    <xdr:to>
      <xdr:col>24</xdr:col>
      <xdr:colOff>63500</xdr:colOff>
      <xdr:row>39</xdr:row>
      <xdr:rowOff>32766</xdr:rowOff>
    </xdr:to>
    <xdr:cxnSp macro="">
      <xdr:nvCxnSpPr>
        <xdr:cNvPr id="74" name="直線コネクタ 73">
          <a:extLst>
            <a:ext uri="{FF2B5EF4-FFF2-40B4-BE49-F238E27FC236}">
              <a16:creationId xmlns:a16="http://schemas.microsoft.com/office/drawing/2014/main" id="{C3AFD762-5F9C-4A44-B8A9-622B3092B6E4}"/>
            </a:ext>
          </a:extLst>
        </xdr:cNvPr>
        <xdr:cNvCxnSpPr/>
      </xdr:nvCxnSpPr>
      <xdr:spPr>
        <a:xfrm>
          <a:off x="3797300" y="665073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5" name="楕円 74">
          <a:extLst>
            <a:ext uri="{FF2B5EF4-FFF2-40B4-BE49-F238E27FC236}">
              <a16:creationId xmlns:a16="http://schemas.microsoft.com/office/drawing/2014/main" id="{1C770EB5-5416-4676-8E69-A1669A90BA2A}"/>
            </a:ext>
          </a:extLst>
        </xdr:cNvPr>
        <xdr:cNvSpPr/>
      </xdr:nvSpPr>
      <xdr:spPr>
        <a:xfrm>
          <a:off x="2857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135636</xdr:rowOff>
    </xdr:to>
    <xdr:cxnSp macro="">
      <xdr:nvCxnSpPr>
        <xdr:cNvPr id="76" name="直線コネクタ 75">
          <a:extLst>
            <a:ext uri="{FF2B5EF4-FFF2-40B4-BE49-F238E27FC236}">
              <a16:creationId xmlns:a16="http://schemas.microsoft.com/office/drawing/2014/main" id="{CE994FBD-95C3-4116-8327-71BD820E0779}"/>
            </a:ext>
          </a:extLst>
        </xdr:cNvPr>
        <xdr:cNvCxnSpPr/>
      </xdr:nvCxnSpPr>
      <xdr:spPr>
        <a:xfrm>
          <a:off x="2908300" y="65684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87122</xdr:rowOff>
    </xdr:from>
    <xdr:to>
      <xdr:col>10</xdr:col>
      <xdr:colOff>165100</xdr:colOff>
      <xdr:row>38</xdr:row>
      <xdr:rowOff>17272</xdr:rowOff>
    </xdr:to>
    <xdr:sp macro="" textlink="">
      <xdr:nvSpPr>
        <xdr:cNvPr id="77" name="楕円 76">
          <a:extLst>
            <a:ext uri="{FF2B5EF4-FFF2-40B4-BE49-F238E27FC236}">
              <a16:creationId xmlns:a16="http://schemas.microsoft.com/office/drawing/2014/main" id="{0A0C42E8-DA8B-4933-B571-F9D1727156A6}"/>
            </a:ext>
          </a:extLst>
        </xdr:cNvPr>
        <xdr:cNvSpPr/>
      </xdr:nvSpPr>
      <xdr:spPr>
        <a:xfrm>
          <a:off x="1968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137922</xdr:rowOff>
    </xdr:from>
    <xdr:to>
      <xdr:col>15</xdr:col>
      <xdr:colOff>50800</xdr:colOff>
      <xdr:row>38</xdr:row>
      <xdr:rowOff>53340</xdr:rowOff>
    </xdr:to>
    <xdr:cxnSp macro="">
      <xdr:nvCxnSpPr>
        <xdr:cNvPr id="78" name="直線コネクタ 77">
          <a:extLst>
            <a:ext uri="{FF2B5EF4-FFF2-40B4-BE49-F238E27FC236}">
              <a16:creationId xmlns:a16="http://schemas.microsoft.com/office/drawing/2014/main" id="{2B90934E-E437-46F8-A695-FFC7F6E86D67}"/>
            </a:ext>
          </a:extLst>
        </xdr:cNvPr>
        <xdr:cNvCxnSpPr/>
      </xdr:nvCxnSpPr>
      <xdr:spPr>
        <a:xfrm>
          <a:off x="2019300" y="64815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98DF8D05-1FD2-4DCE-9F53-839121F67E38}"/>
            </a:ext>
          </a:extLst>
        </xdr:cNvPr>
        <xdr:cNvSpPr/>
      </xdr:nvSpPr>
      <xdr:spPr>
        <a:xfrm>
          <a:off x="1079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137922</xdr:rowOff>
    </xdr:to>
    <xdr:cxnSp macro="">
      <xdr:nvCxnSpPr>
        <xdr:cNvPr id="80" name="直線コネクタ 79">
          <a:extLst>
            <a:ext uri="{FF2B5EF4-FFF2-40B4-BE49-F238E27FC236}">
              <a16:creationId xmlns:a16="http://schemas.microsoft.com/office/drawing/2014/main" id="{C4ADF190-6654-42EE-A9DF-57CD4BA76210}"/>
            </a:ext>
          </a:extLst>
        </xdr:cNvPr>
        <xdr:cNvCxnSpPr/>
      </xdr:nvCxnSpPr>
      <xdr:spPr>
        <a:xfrm>
          <a:off x="1130300" y="63855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30F8C66C-DCAC-4F0E-8FED-71E2C9653944}"/>
            </a:ext>
          </a:extLst>
        </xdr:cNvPr>
        <xdr:cNvSpPr txBox="1"/>
      </xdr:nvSpPr>
      <xdr:spPr>
        <a:xfrm>
          <a:off x="3582044" y="619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5A06E83E-589A-4FD3-ADCE-53D1F19C0318}"/>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7E40A80E-E98C-4805-A321-C6C906E700C8}"/>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aveValue【道路】&#10;有形固定資産減価償却率">
          <a:extLst>
            <a:ext uri="{FF2B5EF4-FFF2-40B4-BE49-F238E27FC236}">
              <a16:creationId xmlns:a16="http://schemas.microsoft.com/office/drawing/2014/main" id="{2242AD58-0DEA-4003-B7BA-4A48BDCF5844}"/>
            </a:ext>
          </a:extLst>
        </xdr:cNvPr>
        <xdr:cNvSpPr txBox="1"/>
      </xdr:nvSpPr>
      <xdr:spPr>
        <a:xfrm>
          <a:off x="927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6113</xdr:rowOff>
    </xdr:from>
    <xdr:ext cx="405111" cy="259045"/>
    <xdr:sp macro="" textlink="">
      <xdr:nvSpPr>
        <xdr:cNvPr id="85" name="n_1mainValue【道路】&#10;有形固定資産減価償却率">
          <a:extLst>
            <a:ext uri="{FF2B5EF4-FFF2-40B4-BE49-F238E27FC236}">
              <a16:creationId xmlns:a16="http://schemas.microsoft.com/office/drawing/2014/main" id="{B2F4F12B-E903-48DA-B93B-71062735BC0E}"/>
            </a:ext>
          </a:extLst>
        </xdr:cNvPr>
        <xdr:cNvSpPr txBox="1"/>
      </xdr:nvSpPr>
      <xdr:spPr>
        <a:xfrm>
          <a:off x="35820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6" name="n_2mainValue【道路】&#10;有形固定資産減価償却率">
          <a:extLst>
            <a:ext uri="{FF2B5EF4-FFF2-40B4-BE49-F238E27FC236}">
              <a16:creationId xmlns:a16="http://schemas.microsoft.com/office/drawing/2014/main" id="{71C98B1C-B795-4C00-9C7C-71E888D6DB72}"/>
            </a:ext>
          </a:extLst>
        </xdr:cNvPr>
        <xdr:cNvSpPr txBox="1"/>
      </xdr:nvSpPr>
      <xdr:spPr>
        <a:xfrm>
          <a:off x="2705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8399</xdr:rowOff>
    </xdr:from>
    <xdr:ext cx="405111" cy="259045"/>
    <xdr:sp macro="" textlink="">
      <xdr:nvSpPr>
        <xdr:cNvPr id="87" name="n_3mainValue【道路】&#10;有形固定資産減価償却率">
          <a:extLst>
            <a:ext uri="{FF2B5EF4-FFF2-40B4-BE49-F238E27FC236}">
              <a16:creationId xmlns:a16="http://schemas.microsoft.com/office/drawing/2014/main" id="{A971785C-1A73-4264-BC54-479A72E50B90}"/>
            </a:ext>
          </a:extLst>
        </xdr:cNvPr>
        <xdr:cNvSpPr txBox="1"/>
      </xdr:nvSpPr>
      <xdr:spPr>
        <a:xfrm>
          <a:off x="18167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8" name="n_4mainValue【道路】&#10;有形固定資産減価償却率">
          <a:extLst>
            <a:ext uri="{FF2B5EF4-FFF2-40B4-BE49-F238E27FC236}">
              <a16:creationId xmlns:a16="http://schemas.microsoft.com/office/drawing/2014/main" id="{242BBD13-649F-43CD-B427-972B33C5DF74}"/>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2B67611-6A1F-4B25-8682-AB891A6243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DC806D-4FA0-42B1-B488-9332A71B52B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C3F32D8-6B5C-4644-96F9-EBDFEC9C336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AEB5E8C-FECC-42A0-A99C-6216E40C88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5C17345-E53B-4C06-BCC3-AA6EE2C1CBC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E6E237E-E89B-43D5-B98B-4F1548CAD45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15CFEB4-F767-453D-8EDE-A2A7C0BA536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643954C-82B0-43A8-9A43-23498342795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E4C5721-3D67-4E84-ACC4-331F7618618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C593073-D2DF-46C7-ABCA-6BA49DFF7AE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8874FA5-2C58-4B43-A36D-C19D5747D26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B3662A7-134C-4EB2-BC88-48A4B007BC2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CF72209-E3DB-49FB-8B22-09DF5BC62EB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E2D48F1-A4D5-4F85-8B54-5E6B25F11C6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8ED0750-0E39-4AC1-8F4D-5058C42962B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FD28B24-A3AA-4AF7-ADDD-C56E5D7377E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DA44BE3-3D25-4DBE-9B4B-3DEB4CAD95A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ECA13CE-B435-4022-A2BF-732993C6C27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4B9E427-5896-4D4A-87E3-A43232DED90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B223677-068E-4F77-81D0-B560985C456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99FD4F-E995-47DD-9F0D-C4F05780C1D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5F4C725-CCA4-4CDF-9065-28FC1505017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8EE0192-BE08-4169-8FCE-52D0B286F5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32421816-19E9-465C-9AAC-72373AB64CD4}"/>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A5137092-D8D2-4FE5-A780-786E62B769C5}"/>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5AC6AB11-C593-4D14-A45B-2E9BADFC5CA4}"/>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AF61ED49-7A87-4D82-AD92-702554578CAE}"/>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144829F4-6409-43BE-B522-5B1B9DFC7E81}"/>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7" name="【道路】&#10;一人当たり延長平均値テキスト">
          <a:extLst>
            <a:ext uri="{FF2B5EF4-FFF2-40B4-BE49-F238E27FC236}">
              <a16:creationId xmlns:a16="http://schemas.microsoft.com/office/drawing/2014/main" id="{0082B1BB-B3E7-44D9-AE3B-4B41585B5CB6}"/>
            </a:ext>
          </a:extLst>
        </xdr:cNvPr>
        <xdr:cNvSpPr txBox="1"/>
      </xdr:nvSpPr>
      <xdr:spPr>
        <a:xfrm>
          <a:off x="10515600" y="6501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F44F2A56-B5FD-4652-8CD4-3A663459479D}"/>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F9828EE4-2331-4E15-AC27-7FBD82D81129}"/>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97E468FD-712A-4290-BF3B-3789EA36F9EE}"/>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FBE9E7C3-21B1-4355-9A44-36135AD5A132}"/>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0FBE8D61-E82D-4479-A119-7F7E8E03C27E}"/>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11057B-CA07-4CFB-BAF0-2DC6167538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B0324D6-0566-41E2-B0CE-ECF60BE25DD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DD80076-6C33-4633-8874-F07DAE5629E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3E3761C-DAF1-459D-B4B5-4353982BEF2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C47464-20F6-4BAB-9D82-97F35DE7EC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124441</xdr:rowOff>
    </xdr:from>
    <xdr:to>
      <xdr:col>55</xdr:col>
      <xdr:colOff>50800</xdr:colOff>
      <xdr:row>38</xdr:row>
      <xdr:rowOff>54590</xdr:rowOff>
    </xdr:to>
    <xdr:sp macro="" textlink="">
      <xdr:nvSpPr>
        <xdr:cNvPr id="128" name="楕円 127">
          <a:extLst>
            <a:ext uri="{FF2B5EF4-FFF2-40B4-BE49-F238E27FC236}">
              <a16:creationId xmlns:a16="http://schemas.microsoft.com/office/drawing/2014/main" id="{E4F97CFB-DF00-4173-BDAD-4BC29C4CF926}"/>
            </a:ext>
          </a:extLst>
        </xdr:cNvPr>
        <xdr:cNvSpPr/>
      </xdr:nvSpPr>
      <xdr:spPr>
        <a:xfrm>
          <a:off x="10426700" y="64680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147318</xdr:rowOff>
    </xdr:from>
    <xdr:ext cx="534377" cy="259045"/>
    <xdr:sp macro="" textlink="">
      <xdr:nvSpPr>
        <xdr:cNvPr id="129" name="【道路】&#10;一人当たり延長該当値テキスト">
          <a:extLst>
            <a:ext uri="{FF2B5EF4-FFF2-40B4-BE49-F238E27FC236}">
              <a16:creationId xmlns:a16="http://schemas.microsoft.com/office/drawing/2014/main" id="{02579966-C677-4C4B-B945-E503EA2EF3A6}"/>
            </a:ext>
          </a:extLst>
        </xdr:cNvPr>
        <xdr:cNvSpPr txBox="1"/>
      </xdr:nvSpPr>
      <xdr:spPr>
        <a:xfrm>
          <a:off x="10515600" y="631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140291</xdr:rowOff>
    </xdr:from>
    <xdr:to>
      <xdr:col>50</xdr:col>
      <xdr:colOff>165100</xdr:colOff>
      <xdr:row>38</xdr:row>
      <xdr:rowOff>70441</xdr:rowOff>
    </xdr:to>
    <xdr:sp macro="" textlink="">
      <xdr:nvSpPr>
        <xdr:cNvPr id="130" name="楕円 129">
          <a:extLst>
            <a:ext uri="{FF2B5EF4-FFF2-40B4-BE49-F238E27FC236}">
              <a16:creationId xmlns:a16="http://schemas.microsoft.com/office/drawing/2014/main" id="{85B4A52B-42DB-46AD-A23E-DD29FC4364F1}"/>
            </a:ext>
          </a:extLst>
        </xdr:cNvPr>
        <xdr:cNvSpPr/>
      </xdr:nvSpPr>
      <xdr:spPr>
        <a:xfrm>
          <a:off x="9588500" y="64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3791</xdr:rowOff>
    </xdr:from>
    <xdr:to>
      <xdr:col>55</xdr:col>
      <xdr:colOff>0</xdr:colOff>
      <xdr:row>38</xdr:row>
      <xdr:rowOff>19641</xdr:rowOff>
    </xdr:to>
    <xdr:cxnSp macro="">
      <xdr:nvCxnSpPr>
        <xdr:cNvPr id="131" name="直線コネクタ 130">
          <a:extLst>
            <a:ext uri="{FF2B5EF4-FFF2-40B4-BE49-F238E27FC236}">
              <a16:creationId xmlns:a16="http://schemas.microsoft.com/office/drawing/2014/main" id="{0615C5DA-8CDB-441A-8288-72567F09CD79}"/>
            </a:ext>
          </a:extLst>
        </xdr:cNvPr>
        <xdr:cNvCxnSpPr/>
      </xdr:nvCxnSpPr>
      <xdr:spPr>
        <a:xfrm flipV="1">
          <a:off x="9639300" y="6518891"/>
          <a:ext cx="8382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153359</xdr:rowOff>
    </xdr:from>
    <xdr:to>
      <xdr:col>46</xdr:col>
      <xdr:colOff>38100</xdr:colOff>
      <xdr:row>38</xdr:row>
      <xdr:rowOff>83509</xdr:rowOff>
    </xdr:to>
    <xdr:sp macro="" textlink="">
      <xdr:nvSpPr>
        <xdr:cNvPr id="132" name="楕円 131">
          <a:extLst>
            <a:ext uri="{FF2B5EF4-FFF2-40B4-BE49-F238E27FC236}">
              <a16:creationId xmlns:a16="http://schemas.microsoft.com/office/drawing/2014/main" id="{015ACCCA-E845-4DD6-95F6-69772AAD9FBE}"/>
            </a:ext>
          </a:extLst>
        </xdr:cNvPr>
        <xdr:cNvSpPr/>
      </xdr:nvSpPr>
      <xdr:spPr>
        <a:xfrm>
          <a:off x="8699500" y="649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19641</xdr:rowOff>
    </xdr:from>
    <xdr:to>
      <xdr:col>50</xdr:col>
      <xdr:colOff>114300</xdr:colOff>
      <xdr:row>38</xdr:row>
      <xdr:rowOff>32709</xdr:rowOff>
    </xdr:to>
    <xdr:cxnSp macro="">
      <xdr:nvCxnSpPr>
        <xdr:cNvPr id="133" name="直線コネクタ 132">
          <a:extLst>
            <a:ext uri="{FF2B5EF4-FFF2-40B4-BE49-F238E27FC236}">
              <a16:creationId xmlns:a16="http://schemas.microsoft.com/office/drawing/2014/main" id="{CBE816D2-7034-4470-AB57-5E74C4266D71}"/>
            </a:ext>
          </a:extLst>
        </xdr:cNvPr>
        <xdr:cNvCxnSpPr/>
      </xdr:nvCxnSpPr>
      <xdr:spPr>
        <a:xfrm flipV="1">
          <a:off x="8750300" y="6534741"/>
          <a:ext cx="889000" cy="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165874</xdr:rowOff>
    </xdr:from>
    <xdr:to>
      <xdr:col>41</xdr:col>
      <xdr:colOff>101600</xdr:colOff>
      <xdr:row>38</xdr:row>
      <xdr:rowOff>96024</xdr:rowOff>
    </xdr:to>
    <xdr:sp macro="" textlink="">
      <xdr:nvSpPr>
        <xdr:cNvPr id="134" name="楕円 133">
          <a:extLst>
            <a:ext uri="{FF2B5EF4-FFF2-40B4-BE49-F238E27FC236}">
              <a16:creationId xmlns:a16="http://schemas.microsoft.com/office/drawing/2014/main" id="{2633BEEA-D917-4859-A43D-E7B43BEF7C93}"/>
            </a:ext>
          </a:extLst>
        </xdr:cNvPr>
        <xdr:cNvSpPr/>
      </xdr:nvSpPr>
      <xdr:spPr>
        <a:xfrm>
          <a:off x="7810500" y="650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32709</xdr:rowOff>
    </xdr:from>
    <xdr:to>
      <xdr:col>45</xdr:col>
      <xdr:colOff>177800</xdr:colOff>
      <xdr:row>38</xdr:row>
      <xdr:rowOff>45224</xdr:rowOff>
    </xdr:to>
    <xdr:cxnSp macro="">
      <xdr:nvCxnSpPr>
        <xdr:cNvPr id="135" name="直線コネクタ 134">
          <a:extLst>
            <a:ext uri="{FF2B5EF4-FFF2-40B4-BE49-F238E27FC236}">
              <a16:creationId xmlns:a16="http://schemas.microsoft.com/office/drawing/2014/main" id="{528E0CAD-236B-460A-A8FD-848FFB21537B}"/>
            </a:ext>
          </a:extLst>
        </xdr:cNvPr>
        <xdr:cNvCxnSpPr/>
      </xdr:nvCxnSpPr>
      <xdr:spPr>
        <a:xfrm flipV="1">
          <a:off x="7861300" y="6547809"/>
          <a:ext cx="889000" cy="1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6445</xdr:rowOff>
    </xdr:from>
    <xdr:to>
      <xdr:col>36</xdr:col>
      <xdr:colOff>165100</xdr:colOff>
      <xdr:row>38</xdr:row>
      <xdr:rowOff>108045</xdr:rowOff>
    </xdr:to>
    <xdr:sp macro="" textlink="">
      <xdr:nvSpPr>
        <xdr:cNvPr id="136" name="楕円 135">
          <a:extLst>
            <a:ext uri="{FF2B5EF4-FFF2-40B4-BE49-F238E27FC236}">
              <a16:creationId xmlns:a16="http://schemas.microsoft.com/office/drawing/2014/main" id="{1EFDE4DB-7A0D-44A3-B641-20F0CC1A17A6}"/>
            </a:ext>
          </a:extLst>
        </xdr:cNvPr>
        <xdr:cNvSpPr/>
      </xdr:nvSpPr>
      <xdr:spPr>
        <a:xfrm>
          <a:off x="6921500" y="65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45224</xdr:rowOff>
    </xdr:from>
    <xdr:to>
      <xdr:col>41</xdr:col>
      <xdr:colOff>50800</xdr:colOff>
      <xdr:row>38</xdr:row>
      <xdr:rowOff>57245</xdr:rowOff>
    </xdr:to>
    <xdr:cxnSp macro="">
      <xdr:nvCxnSpPr>
        <xdr:cNvPr id="137" name="直線コネクタ 136">
          <a:extLst>
            <a:ext uri="{FF2B5EF4-FFF2-40B4-BE49-F238E27FC236}">
              <a16:creationId xmlns:a16="http://schemas.microsoft.com/office/drawing/2014/main" id="{F3D4DECC-186A-47F3-AD6D-231E095E4886}"/>
            </a:ext>
          </a:extLst>
        </xdr:cNvPr>
        <xdr:cNvCxnSpPr/>
      </xdr:nvCxnSpPr>
      <xdr:spPr>
        <a:xfrm flipV="1">
          <a:off x="6972300" y="6560324"/>
          <a:ext cx="889000" cy="1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38" name="n_1aveValue【道路】&#10;一人当たり延長">
          <a:extLst>
            <a:ext uri="{FF2B5EF4-FFF2-40B4-BE49-F238E27FC236}">
              <a16:creationId xmlns:a16="http://schemas.microsoft.com/office/drawing/2014/main" id="{6DA71835-74A5-4709-ABE9-727DE8A3ECF5}"/>
            </a:ext>
          </a:extLst>
        </xdr:cNvPr>
        <xdr:cNvSpPr txBox="1"/>
      </xdr:nvSpPr>
      <xdr:spPr>
        <a:xfrm>
          <a:off x="9359411" y="66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39" name="n_2aveValue【道路】&#10;一人当たり延長">
          <a:extLst>
            <a:ext uri="{FF2B5EF4-FFF2-40B4-BE49-F238E27FC236}">
              <a16:creationId xmlns:a16="http://schemas.microsoft.com/office/drawing/2014/main" id="{17B9E612-4526-4CD8-AA99-250A04454597}"/>
            </a:ext>
          </a:extLst>
        </xdr:cNvPr>
        <xdr:cNvSpPr txBox="1"/>
      </xdr:nvSpPr>
      <xdr:spPr>
        <a:xfrm>
          <a:off x="8483111" y="66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0" name="n_3aveValue【道路】&#10;一人当たり延長">
          <a:extLst>
            <a:ext uri="{FF2B5EF4-FFF2-40B4-BE49-F238E27FC236}">
              <a16:creationId xmlns:a16="http://schemas.microsoft.com/office/drawing/2014/main" id="{B855704C-E68C-438C-85D9-F71D0D1D641A}"/>
            </a:ext>
          </a:extLst>
        </xdr:cNvPr>
        <xdr:cNvSpPr txBox="1"/>
      </xdr:nvSpPr>
      <xdr:spPr>
        <a:xfrm>
          <a:off x="7594111" y="66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1" name="n_4aveValue【道路】&#10;一人当たり延長">
          <a:extLst>
            <a:ext uri="{FF2B5EF4-FFF2-40B4-BE49-F238E27FC236}">
              <a16:creationId xmlns:a16="http://schemas.microsoft.com/office/drawing/2014/main" id="{911BBB5D-94DC-4E90-A6BF-CC1926E6E590}"/>
            </a:ext>
          </a:extLst>
        </xdr:cNvPr>
        <xdr:cNvSpPr txBox="1"/>
      </xdr:nvSpPr>
      <xdr:spPr>
        <a:xfrm>
          <a:off x="670511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86968</xdr:rowOff>
    </xdr:from>
    <xdr:ext cx="534377" cy="259045"/>
    <xdr:sp macro="" textlink="">
      <xdr:nvSpPr>
        <xdr:cNvPr id="142" name="n_1mainValue【道路】&#10;一人当たり延長">
          <a:extLst>
            <a:ext uri="{FF2B5EF4-FFF2-40B4-BE49-F238E27FC236}">
              <a16:creationId xmlns:a16="http://schemas.microsoft.com/office/drawing/2014/main" id="{74CA2259-9A1A-43A5-BB43-62B14C044395}"/>
            </a:ext>
          </a:extLst>
        </xdr:cNvPr>
        <xdr:cNvSpPr txBox="1"/>
      </xdr:nvSpPr>
      <xdr:spPr>
        <a:xfrm>
          <a:off x="9359411" y="62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100036</xdr:rowOff>
    </xdr:from>
    <xdr:ext cx="534377" cy="259045"/>
    <xdr:sp macro="" textlink="">
      <xdr:nvSpPr>
        <xdr:cNvPr id="143" name="n_2mainValue【道路】&#10;一人当たり延長">
          <a:extLst>
            <a:ext uri="{FF2B5EF4-FFF2-40B4-BE49-F238E27FC236}">
              <a16:creationId xmlns:a16="http://schemas.microsoft.com/office/drawing/2014/main" id="{97FF6CBF-C0DE-4042-B2E5-394E617099ED}"/>
            </a:ext>
          </a:extLst>
        </xdr:cNvPr>
        <xdr:cNvSpPr txBox="1"/>
      </xdr:nvSpPr>
      <xdr:spPr>
        <a:xfrm>
          <a:off x="8483111" y="627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112552</xdr:rowOff>
    </xdr:from>
    <xdr:ext cx="534377" cy="259045"/>
    <xdr:sp macro="" textlink="">
      <xdr:nvSpPr>
        <xdr:cNvPr id="144" name="n_3mainValue【道路】&#10;一人当たり延長">
          <a:extLst>
            <a:ext uri="{FF2B5EF4-FFF2-40B4-BE49-F238E27FC236}">
              <a16:creationId xmlns:a16="http://schemas.microsoft.com/office/drawing/2014/main" id="{AD8EEABA-CA07-431E-B3FD-63D7E95DA61D}"/>
            </a:ext>
          </a:extLst>
        </xdr:cNvPr>
        <xdr:cNvSpPr txBox="1"/>
      </xdr:nvSpPr>
      <xdr:spPr>
        <a:xfrm>
          <a:off x="7594111" y="62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124572</xdr:rowOff>
    </xdr:from>
    <xdr:ext cx="534377" cy="259045"/>
    <xdr:sp macro="" textlink="">
      <xdr:nvSpPr>
        <xdr:cNvPr id="145" name="n_4mainValue【道路】&#10;一人当たり延長">
          <a:extLst>
            <a:ext uri="{FF2B5EF4-FFF2-40B4-BE49-F238E27FC236}">
              <a16:creationId xmlns:a16="http://schemas.microsoft.com/office/drawing/2014/main" id="{4D8D25C0-3DF8-4D3E-8E2F-4820052286DF}"/>
            </a:ext>
          </a:extLst>
        </xdr:cNvPr>
        <xdr:cNvSpPr txBox="1"/>
      </xdr:nvSpPr>
      <xdr:spPr>
        <a:xfrm>
          <a:off x="6705111" y="629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AA41BEA-22CE-4689-8B9F-6586FEF5BF3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FAC5B2C-64BD-4D3E-8076-9AA12873EA5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C0477B0-7BD6-4D69-B7BA-7DBBEBF0DFD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3CCCB45-401D-469D-A6AC-8CA417EAAC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B077234-B501-42A6-8D9D-7EC3C634EA4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A5B69F8-5384-4C05-A9ED-BFD4CC392F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FA841A0-F43E-4E11-8DE4-9379E01443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7DC956D-6021-4384-AD21-0D25F51228C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8881285-EF5D-4E00-8CC9-91E6744F06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6216BDA-F523-4834-93CB-6599D2647AC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1E0BBAD-B697-4013-9D15-0BE6962A9DA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42B3CB6-7FBC-455D-BA8D-B3F986E8385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399116B0-1CD7-43C9-942E-B37D8E26960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0F51BA1-BD3C-4BD5-B11C-6DED5E262C1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4CA92B3-6573-437B-9C22-75D2C5CBA81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5C39D8B-E99D-445F-A374-78E2F339327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89D3840-FB0C-4738-BB66-1B52624F5CE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809CE23-B138-4C2C-A5C5-DA785E56745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D7F55FA-53F4-475E-A466-26E2CBE0768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F986934-AA2E-44C9-BB2B-6C6966B4BAF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0BA75AC-AB8A-40EF-902E-6431C182332A}"/>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176BE39-7CA8-49D6-AB80-0206B171FFC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CAFFD645-7070-4094-965B-CAED345C322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34FC6DE2-4733-48D7-BEB4-F83573234484}"/>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3E653B2D-B761-4637-80D9-6E11EBF09A8B}"/>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A19D7ECC-55BC-4BA5-8282-9D02B2C0AF06}"/>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8486201-34EB-47F7-B35C-357D40B2BF6C}"/>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09FAA16-B588-424A-9ED3-0F98BADA9149}"/>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3594B41A-1D4A-430C-88A0-CBC5ADA050C3}"/>
            </a:ext>
          </a:extLst>
        </xdr:cNvPr>
        <xdr:cNvSpPr txBox="1"/>
      </xdr:nvSpPr>
      <xdr:spPr>
        <a:xfrm>
          <a:off x="4673600" y="10748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F571C8DB-0073-4389-8920-655588746B66}"/>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5B433046-02C3-4E70-8A67-61E09740D606}"/>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51F84D77-5C04-4D4D-B49D-96526373B9C6}"/>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B2EB0BC6-315F-4CF7-A87C-05A1C2EA1B33}"/>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31353661-B512-4E81-965D-ED121B634099}"/>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E9207C0-CEA0-4802-BBB0-115478B2BE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00A1C22-4A22-4C14-A38F-536E1678C62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2672347-7388-444D-B621-2BC09F2E0D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8F78759-29E7-4426-A549-C7A1EC3E5D4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A26522F-8615-48EB-B77C-C45DC72D87C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85" name="楕円 184">
          <a:extLst>
            <a:ext uri="{FF2B5EF4-FFF2-40B4-BE49-F238E27FC236}">
              <a16:creationId xmlns:a16="http://schemas.microsoft.com/office/drawing/2014/main" id="{08FC6084-1524-4FCD-8318-4A0371D6C526}"/>
            </a:ext>
          </a:extLst>
        </xdr:cNvPr>
        <xdr:cNvSpPr/>
      </xdr:nvSpPr>
      <xdr:spPr>
        <a:xfrm>
          <a:off x="45847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114952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37D03836-7459-44A9-AF59-F440D76BB723}"/>
            </a:ext>
          </a:extLst>
        </xdr:cNvPr>
        <xdr:cNvSpPr txBox="1"/>
      </xdr:nvSpPr>
      <xdr:spPr>
        <a:xfrm>
          <a:off x="4673600" y="1057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82550</xdr:rowOff>
    </xdr:from>
    <xdr:to>
      <xdr:col>20</xdr:col>
      <xdr:colOff>38100</xdr:colOff>
      <xdr:row>63</xdr:row>
      <xdr:rowOff>12700</xdr:rowOff>
    </xdr:to>
    <xdr:sp macro="" textlink="">
      <xdr:nvSpPr>
        <xdr:cNvPr id="187" name="楕円 186">
          <a:extLst>
            <a:ext uri="{FF2B5EF4-FFF2-40B4-BE49-F238E27FC236}">
              <a16:creationId xmlns:a16="http://schemas.microsoft.com/office/drawing/2014/main" id="{F43C8236-8698-4499-93FA-CB40D73E0163}"/>
            </a:ext>
          </a:extLst>
        </xdr:cNvPr>
        <xdr:cNvSpPr/>
      </xdr:nvSpPr>
      <xdr:spPr>
        <a:xfrm>
          <a:off x="3746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133350</xdr:rowOff>
    </xdr:from>
    <xdr:to>
      <xdr:col>24</xdr:col>
      <xdr:colOff>63500</xdr:colOff>
      <xdr:row>62</xdr:row>
      <xdr:rowOff>142875</xdr:rowOff>
    </xdr:to>
    <xdr:cxnSp macro="">
      <xdr:nvCxnSpPr>
        <xdr:cNvPr id="188" name="直線コネクタ 187">
          <a:extLst>
            <a:ext uri="{FF2B5EF4-FFF2-40B4-BE49-F238E27FC236}">
              <a16:creationId xmlns:a16="http://schemas.microsoft.com/office/drawing/2014/main" id="{B27C23C4-08FF-4075-B119-E4532F1AAB2A}"/>
            </a:ext>
          </a:extLst>
        </xdr:cNvPr>
        <xdr:cNvCxnSpPr/>
      </xdr:nvCxnSpPr>
      <xdr:spPr>
        <a:xfrm>
          <a:off x="3797300" y="107632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76835</xdr:rowOff>
    </xdr:from>
    <xdr:to>
      <xdr:col>15</xdr:col>
      <xdr:colOff>101600</xdr:colOff>
      <xdr:row>63</xdr:row>
      <xdr:rowOff>6985</xdr:rowOff>
    </xdr:to>
    <xdr:sp macro="" textlink="">
      <xdr:nvSpPr>
        <xdr:cNvPr id="189" name="楕円 188">
          <a:extLst>
            <a:ext uri="{FF2B5EF4-FFF2-40B4-BE49-F238E27FC236}">
              <a16:creationId xmlns:a16="http://schemas.microsoft.com/office/drawing/2014/main" id="{A72F9884-49AA-4DA4-95AC-21A8965A5FD1}"/>
            </a:ext>
          </a:extLst>
        </xdr:cNvPr>
        <xdr:cNvSpPr/>
      </xdr:nvSpPr>
      <xdr:spPr>
        <a:xfrm>
          <a:off x="2857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127635</xdr:rowOff>
    </xdr:from>
    <xdr:to>
      <xdr:col>19</xdr:col>
      <xdr:colOff>177800</xdr:colOff>
      <xdr:row>62</xdr:row>
      <xdr:rowOff>133350</xdr:rowOff>
    </xdr:to>
    <xdr:cxnSp macro="">
      <xdr:nvCxnSpPr>
        <xdr:cNvPr id="190" name="直線コネクタ 189">
          <a:extLst>
            <a:ext uri="{FF2B5EF4-FFF2-40B4-BE49-F238E27FC236}">
              <a16:creationId xmlns:a16="http://schemas.microsoft.com/office/drawing/2014/main" id="{EEE94DD3-A318-4218-A08D-774EC89B549B}"/>
            </a:ext>
          </a:extLst>
        </xdr:cNvPr>
        <xdr:cNvCxnSpPr/>
      </xdr:nvCxnSpPr>
      <xdr:spPr>
        <a:xfrm>
          <a:off x="2908300" y="107575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53975</xdr:rowOff>
    </xdr:from>
    <xdr:to>
      <xdr:col>10</xdr:col>
      <xdr:colOff>165100</xdr:colOff>
      <xdr:row>62</xdr:row>
      <xdr:rowOff>155575</xdr:rowOff>
    </xdr:to>
    <xdr:sp macro="" textlink="">
      <xdr:nvSpPr>
        <xdr:cNvPr id="191" name="楕円 190">
          <a:extLst>
            <a:ext uri="{FF2B5EF4-FFF2-40B4-BE49-F238E27FC236}">
              <a16:creationId xmlns:a16="http://schemas.microsoft.com/office/drawing/2014/main" id="{A71A658D-CC40-4430-BC28-5689172D93DC}"/>
            </a:ext>
          </a:extLst>
        </xdr:cNvPr>
        <xdr:cNvSpPr/>
      </xdr:nvSpPr>
      <xdr:spPr>
        <a:xfrm>
          <a:off x="1968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104775</xdr:rowOff>
    </xdr:from>
    <xdr:to>
      <xdr:col>15</xdr:col>
      <xdr:colOff>50800</xdr:colOff>
      <xdr:row>62</xdr:row>
      <xdr:rowOff>127635</xdr:rowOff>
    </xdr:to>
    <xdr:cxnSp macro="">
      <xdr:nvCxnSpPr>
        <xdr:cNvPr id="192" name="直線コネクタ 191">
          <a:extLst>
            <a:ext uri="{FF2B5EF4-FFF2-40B4-BE49-F238E27FC236}">
              <a16:creationId xmlns:a16="http://schemas.microsoft.com/office/drawing/2014/main" id="{66ACE6D6-AD96-4375-9198-6358593FAA60}"/>
            </a:ext>
          </a:extLst>
        </xdr:cNvPr>
        <xdr:cNvCxnSpPr/>
      </xdr:nvCxnSpPr>
      <xdr:spPr>
        <a:xfrm>
          <a:off x="2019300" y="107346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33020</xdr:rowOff>
    </xdr:from>
    <xdr:to>
      <xdr:col>6</xdr:col>
      <xdr:colOff>38100</xdr:colOff>
      <xdr:row>62</xdr:row>
      <xdr:rowOff>134620</xdr:rowOff>
    </xdr:to>
    <xdr:sp macro="" textlink="">
      <xdr:nvSpPr>
        <xdr:cNvPr id="193" name="楕円 192">
          <a:extLst>
            <a:ext uri="{FF2B5EF4-FFF2-40B4-BE49-F238E27FC236}">
              <a16:creationId xmlns:a16="http://schemas.microsoft.com/office/drawing/2014/main" id="{E2197EEF-2465-4806-A0C7-13AFB5016872}"/>
            </a:ext>
          </a:extLst>
        </xdr:cNvPr>
        <xdr:cNvSpPr/>
      </xdr:nvSpPr>
      <xdr:spPr>
        <a:xfrm>
          <a:off x="1079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83820</xdr:rowOff>
    </xdr:from>
    <xdr:to>
      <xdr:col>10</xdr:col>
      <xdr:colOff>114300</xdr:colOff>
      <xdr:row>62</xdr:row>
      <xdr:rowOff>104775</xdr:rowOff>
    </xdr:to>
    <xdr:cxnSp macro="">
      <xdr:nvCxnSpPr>
        <xdr:cNvPr id="194" name="直線コネクタ 193">
          <a:extLst>
            <a:ext uri="{FF2B5EF4-FFF2-40B4-BE49-F238E27FC236}">
              <a16:creationId xmlns:a16="http://schemas.microsoft.com/office/drawing/2014/main" id="{1BA2D729-C0E3-48C4-80C1-A0889AE15E94}"/>
            </a:ext>
          </a:extLst>
        </xdr:cNvPr>
        <xdr:cNvCxnSpPr/>
      </xdr:nvCxnSpPr>
      <xdr:spPr>
        <a:xfrm>
          <a:off x="1130300" y="107137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F191F6EF-C48A-4319-8366-8597135E65C0}"/>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31E3C04-F667-48EE-9CA8-2ABB10B989A3}"/>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CFBA0E6-C01D-4B1E-98B4-1EF31D05A337}"/>
            </a:ext>
          </a:extLst>
        </xdr:cNvPr>
        <xdr:cNvSpPr txBox="1"/>
      </xdr:nvSpPr>
      <xdr:spPr>
        <a:xfrm>
          <a:off x="1816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26531E7-68F5-4843-BFCC-5CC1A31C7CE5}"/>
            </a:ext>
          </a:extLst>
        </xdr:cNvPr>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29227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BA4F82A5-519E-41E7-A37C-308D90A1540A}"/>
            </a:ext>
          </a:extLst>
        </xdr:cNvPr>
        <xdr:cNvSpPr txBox="1"/>
      </xdr:nvSpPr>
      <xdr:spPr>
        <a:xfrm>
          <a:off x="3582044" y="1048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23512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E9FC1CD-EC80-4B0D-86CF-E801385211DA}"/>
            </a:ext>
          </a:extLst>
        </xdr:cNvPr>
        <xdr:cNvSpPr txBox="1"/>
      </xdr:nvSpPr>
      <xdr:spPr>
        <a:xfrm>
          <a:off x="2705744" y="1048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652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5B0369EA-2F20-454B-BFAC-57E0420353F2}"/>
            </a:ext>
          </a:extLst>
        </xdr:cNvPr>
        <xdr:cNvSpPr txBox="1"/>
      </xdr:nvSpPr>
      <xdr:spPr>
        <a:xfrm>
          <a:off x="1816744" y="1045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151147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52E7FF1-63F7-417E-97B6-3FD9C52817B4}"/>
            </a:ext>
          </a:extLst>
        </xdr:cNvPr>
        <xdr:cNvSpPr txBox="1"/>
      </xdr:nvSpPr>
      <xdr:spPr>
        <a:xfrm>
          <a:off x="927744" y="1043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6C55A464-8E63-4541-A0D9-9CD63C5E7B5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9F1725F-D74F-417E-9914-F8B57FE2282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9CB51AD-FD34-40CD-A9AD-3BD08EF885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22245BA-ACDD-46AE-8182-8A2FA4BEDC1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A8073EEA-D4C6-4333-ACE0-A5673067B0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BDAB6F4-5D10-481A-AD22-DE5B58D36C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B7666DDF-58F2-4E6B-91E1-B75C39EEBC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DC9287F-91A0-480C-9472-D20FC7008A4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3FA73E8E-536B-4700-B424-3B588390A4E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E7DEFBC-C2A4-497A-9BF1-6F66791A4D7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4457C405-8550-4851-986C-F899B7F478E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5430A2A3-3D85-425A-B297-33462A891B8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20FD0C1-6986-4BA3-84EF-28F2CA4331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95AC2676-BAFC-4D40-8417-8A20A0425E1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6E168884-3D3A-466E-B95B-5D3218940B7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C869358E-A2A5-4B91-A663-4533335D825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9B69A28-4536-4138-8D16-857554411B4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35AE9984-9642-48B4-A7EF-E6EE821BDB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39BB7153-2B75-46DA-BA56-30505CCF956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2E5451C1-B6BF-4C12-915C-DE772F5DFBC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D04BFBF-55D3-47FB-9786-ABA2731B3AE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38C4F753-95AD-4094-9523-F5C7F44CFC0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63B29042-9CFA-432E-BD89-5F1B81199E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5EB1F182-450D-4F5A-B457-885F79E36C22}"/>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150D1E70-D1BD-459A-BF88-A016F60FBA69}"/>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759E3967-25E3-43A8-9497-3F710CCA2BBF}"/>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DDF9A0C6-7C29-40AD-B3B5-E1C79BF8D8F9}"/>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4A7DFF7E-F5C4-4BDC-B3BD-3CFEDEFB19FB}"/>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2B13EC78-5A0C-43ED-ADA6-A5966A7D07EF}"/>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CEC2DB87-E47E-442A-A9A2-54AF14F5379D}"/>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445B75E8-9A68-48AE-80AF-BCCC0509954F}"/>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F1DA8040-CF02-4E95-AA17-73D3D3506CFD}"/>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2EF78B30-0B44-4941-9101-546443F63E57}"/>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7FE1D479-5341-4A20-9401-FE0EBB5F74E5}"/>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C606C6D-EA75-4FF5-9012-EF5FB6059E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B279D9B-6F45-43C9-9158-C9D3EB5DB2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5776410-F4D9-4E44-82AB-8E7715BDCA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E6F87F8-006D-4F93-BFE9-6B78F9F77C1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78912BF-367B-465C-9F2C-251C1A8250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170688</xdr:rowOff>
    </xdr:from>
    <xdr:to>
      <xdr:col>55</xdr:col>
      <xdr:colOff>50800</xdr:colOff>
      <xdr:row>63</xdr:row>
      <xdr:rowOff>100838</xdr:rowOff>
    </xdr:to>
    <xdr:sp macro="" textlink="">
      <xdr:nvSpPr>
        <xdr:cNvPr id="242" name="楕円 241">
          <a:extLst>
            <a:ext uri="{FF2B5EF4-FFF2-40B4-BE49-F238E27FC236}">
              <a16:creationId xmlns:a16="http://schemas.microsoft.com/office/drawing/2014/main" id="{DF461EF6-DB2D-493F-A227-5468B0AFF080}"/>
            </a:ext>
          </a:extLst>
        </xdr:cNvPr>
        <xdr:cNvSpPr/>
      </xdr:nvSpPr>
      <xdr:spPr>
        <a:xfrm>
          <a:off x="10426700" y="1080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149115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8B9A4B00-CB1F-4FB9-AE42-912A6917D616}"/>
            </a:ext>
          </a:extLst>
        </xdr:cNvPr>
        <xdr:cNvSpPr txBox="1"/>
      </xdr:nvSpPr>
      <xdr:spPr>
        <a:xfrm>
          <a:off x="10515600" y="1077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5483</xdr:rowOff>
    </xdr:from>
    <xdr:to>
      <xdr:col>50</xdr:col>
      <xdr:colOff>165100</xdr:colOff>
      <xdr:row>63</xdr:row>
      <xdr:rowOff>107083</xdr:rowOff>
    </xdr:to>
    <xdr:sp macro="" textlink="">
      <xdr:nvSpPr>
        <xdr:cNvPr id="244" name="楕円 243">
          <a:extLst>
            <a:ext uri="{FF2B5EF4-FFF2-40B4-BE49-F238E27FC236}">
              <a16:creationId xmlns:a16="http://schemas.microsoft.com/office/drawing/2014/main" id="{97BF352D-C084-476D-BDFD-933E5FC66B81}"/>
            </a:ext>
          </a:extLst>
        </xdr:cNvPr>
        <xdr:cNvSpPr/>
      </xdr:nvSpPr>
      <xdr:spPr>
        <a:xfrm>
          <a:off x="9588500" y="108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50038</xdr:rowOff>
    </xdr:from>
    <xdr:to>
      <xdr:col>55</xdr:col>
      <xdr:colOff>0</xdr:colOff>
      <xdr:row>63</xdr:row>
      <xdr:rowOff>56283</xdr:rowOff>
    </xdr:to>
    <xdr:cxnSp macro="">
      <xdr:nvCxnSpPr>
        <xdr:cNvPr id="245" name="直線コネクタ 244">
          <a:extLst>
            <a:ext uri="{FF2B5EF4-FFF2-40B4-BE49-F238E27FC236}">
              <a16:creationId xmlns:a16="http://schemas.microsoft.com/office/drawing/2014/main" id="{6B47892C-6E9A-4922-82BD-8787CA3EEA6F}"/>
            </a:ext>
          </a:extLst>
        </xdr:cNvPr>
        <xdr:cNvCxnSpPr/>
      </xdr:nvCxnSpPr>
      <xdr:spPr>
        <a:xfrm flipV="1">
          <a:off x="9639300" y="10851388"/>
          <a:ext cx="838200" cy="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12047</xdr:rowOff>
    </xdr:from>
    <xdr:to>
      <xdr:col>46</xdr:col>
      <xdr:colOff>38100</xdr:colOff>
      <xdr:row>63</xdr:row>
      <xdr:rowOff>113647</xdr:rowOff>
    </xdr:to>
    <xdr:sp macro="" textlink="">
      <xdr:nvSpPr>
        <xdr:cNvPr id="246" name="楕円 245">
          <a:extLst>
            <a:ext uri="{FF2B5EF4-FFF2-40B4-BE49-F238E27FC236}">
              <a16:creationId xmlns:a16="http://schemas.microsoft.com/office/drawing/2014/main" id="{5505CF45-6BAA-4689-96B3-49A22D04F5E0}"/>
            </a:ext>
          </a:extLst>
        </xdr:cNvPr>
        <xdr:cNvSpPr/>
      </xdr:nvSpPr>
      <xdr:spPr>
        <a:xfrm>
          <a:off x="8699500" y="1081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56283</xdr:rowOff>
    </xdr:from>
    <xdr:to>
      <xdr:col>50</xdr:col>
      <xdr:colOff>114300</xdr:colOff>
      <xdr:row>63</xdr:row>
      <xdr:rowOff>62847</xdr:rowOff>
    </xdr:to>
    <xdr:cxnSp macro="">
      <xdr:nvCxnSpPr>
        <xdr:cNvPr id="247" name="直線コネクタ 246">
          <a:extLst>
            <a:ext uri="{FF2B5EF4-FFF2-40B4-BE49-F238E27FC236}">
              <a16:creationId xmlns:a16="http://schemas.microsoft.com/office/drawing/2014/main" id="{41F11877-6DC9-434C-9970-9F286A8A40B2}"/>
            </a:ext>
          </a:extLst>
        </xdr:cNvPr>
        <xdr:cNvCxnSpPr/>
      </xdr:nvCxnSpPr>
      <xdr:spPr>
        <a:xfrm flipV="1">
          <a:off x="8750300" y="10857633"/>
          <a:ext cx="889000" cy="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15790</xdr:rowOff>
    </xdr:from>
    <xdr:to>
      <xdr:col>41</xdr:col>
      <xdr:colOff>101600</xdr:colOff>
      <xdr:row>63</xdr:row>
      <xdr:rowOff>117390</xdr:rowOff>
    </xdr:to>
    <xdr:sp macro="" textlink="">
      <xdr:nvSpPr>
        <xdr:cNvPr id="248" name="楕円 247">
          <a:extLst>
            <a:ext uri="{FF2B5EF4-FFF2-40B4-BE49-F238E27FC236}">
              <a16:creationId xmlns:a16="http://schemas.microsoft.com/office/drawing/2014/main" id="{069F2AAE-68B0-4632-8586-1447313A3526}"/>
            </a:ext>
          </a:extLst>
        </xdr:cNvPr>
        <xdr:cNvSpPr/>
      </xdr:nvSpPr>
      <xdr:spPr>
        <a:xfrm>
          <a:off x="7810500" y="108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62847</xdr:rowOff>
    </xdr:from>
    <xdr:to>
      <xdr:col>45</xdr:col>
      <xdr:colOff>177800</xdr:colOff>
      <xdr:row>63</xdr:row>
      <xdr:rowOff>66590</xdr:rowOff>
    </xdr:to>
    <xdr:cxnSp macro="">
      <xdr:nvCxnSpPr>
        <xdr:cNvPr id="249" name="直線コネクタ 248">
          <a:extLst>
            <a:ext uri="{FF2B5EF4-FFF2-40B4-BE49-F238E27FC236}">
              <a16:creationId xmlns:a16="http://schemas.microsoft.com/office/drawing/2014/main" id="{B4611E31-A7D8-42E8-BD5E-5688E71A7EB9}"/>
            </a:ext>
          </a:extLst>
        </xdr:cNvPr>
        <xdr:cNvCxnSpPr/>
      </xdr:nvCxnSpPr>
      <xdr:spPr>
        <a:xfrm flipV="1">
          <a:off x="7861300" y="10864197"/>
          <a:ext cx="889000" cy="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19927</xdr:rowOff>
    </xdr:from>
    <xdr:to>
      <xdr:col>36</xdr:col>
      <xdr:colOff>165100</xdr:colOff>
      <xdr:row>63</xdr:row>
      <xdr:rowOff>121527</xdr:rowOff>
    </xdr:to>
    <xdr:sp macro="" textlink="">
      <xdr:nvSpPr>
        <xdr:cNvPr id="250" name="楕円 249">
          <a:extLst>
            <a:ext uri="{FF2B5EF4-FFF2-40B4-BE49-F238E27FC236}">
              <a16:creationId xmlns:a16="http://schemas.microsoft.com/office/drawing/2014/main" id="{16738014-B60D-498F-B116-2D3F80CB24D3}"/>
            </a:ext>
          </a:extLst>
        </xdr:cNvPr>
        <xdr:cNvSpPr/>
      </xdr:nvSpPr>
      <xdr:spPr>
        <a:xfrm>
          <a:off x="6921500" y="1082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66590</xdr:rowOff>
    </xdr:from>
    <xdr:to>
      <xdr:col>41</xdr:col>
      <xdr:colOff>50800</xdr:colOff>
      <xdr:row>63</xdr:row>
      <xdr:rowOff>70727</xdr:rowOff>
    </xdr:to>
    <xdr:cxnSp macro="">
      <xdr:nvCxnSpPr>
        <xdr:cNvPr id="251" name="直線コネクタ 250">
          <a:extLst>
            <a:ext uri="{FF2B5EF4-FFF2-40B4-BE49-F238E27FC236}">
              <a16:creationId xmlns:a16="http://schemas.microsoft.com/office/drawing/2014/main" id="{C0E2D43E-BFFF-42AB-8134-A978B1D6EFD6}"/>
            </a:ext>
          </a:extLst>
        </xdr:cNvPr>
        <xdr:cNvCxnSpPr/>
      </xdr:nvCxnSpPr>
      <xdr:spPr>
        <a:xfrm flipV="1">
          <a:off x="6972300" y="10867940"/>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6EB017F2-3ED6-4C18-9F4C-F0456B7F9EFC}"/>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C2651353-593C-4AEC-BFE0-51E9FF3F7CFB}"/>
            </a:ext>
          </a:extLst>
        </xdr:cNvPr>
        <xdr:cNvSpPr txBox="1"/>
      </xdr:nvSpPr>
      <xdr:spPr>
        <a:xfrm>
          <a:off x="8450795" y="1051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89130DDE-3D18-4A0C-B290-813074648D3D}"/>
            </a:ext>
          </a:extLst>
        </xdr:cNvPr>
        <xdr:cNvSpPr txBox="1"/>
      </xdr:nvSpPr>
      <xdr:spPr>
        <a:xfrm>
          <a:off x="7561795" y="1051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745E3F14-242F-4E0A-B90E-31F81FF48E53}"/>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98210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F3434B7-B5F7-44BD-9243-8F63C9107D38}"/>
            </a:ext>
          </a:extLst>
        </xdr:cNvPr>
        <xdr:cNvSpPr txBox="1"/>
      </xdr:nvSpPr>
      <xdr:spPr>
        <a:xfrm>
          <a:off x="9327095" y="10899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104774</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B61B0A8B-00DE-4531-9E58-AD8F8BC8A916}"/>
            </a:ext>
          </a:extLst>
        </xdr:cNvPr>
        <xdr:cNvSpPr txBox="1"/>
      </xdr:nvSpPr>
      <xdr:spPr>
        <a:xfrm>
          <a:off x="8450795" y="10906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108517</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6363D659-E582-4A7F-9539-7C513528EEA6}"/>
            </a:ext>
          </a:extLst>
        </xdr:cNvPr>
        <xdr:cNvSpPr txBox="1"/>
      </xdr:nvSpPr>
      <xdr:spPr>
        <a:xfrm>
          <a:off x="7561795" y="1090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112654</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6E925A3E-6E77-45E7-9843-339E222D9F88}"/>
            </a:ext>
          </a:extLst>
        </xdr:cNvPr>
        <xdr:cNvSpPr txBox="1"/>
      </xdr:nvSpPr>
      <xdr:spPr>
        <a:xfrm>
          <a:off x="6672795" y="1091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A19C949-750F-4587-97DA-73D6951C72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B055D1C-8D56-46E2-8852-071466672B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B76FF69-A921-4FB5-A7CA-43F658FA685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19CD64E-9C20-4F5E-B7EE-FFDA472175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73B84BF-E828-4E23-BE7F-72419A45817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582FE6F-704F-4E26-94B1-C430DFEA2F1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DD6DAF6B-5518-479A-909D-12952BA107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01AB000-1134-4067-BF5A-012A478E55B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780D86A-0BB4-4DE7-97D3-84C6559574E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B83D0AD-FBD9-476E-8B26-5E0FC4DD214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3A3E96F-1C19-4408-BEAB-564FD48A888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30EC1093-A728-4137-B0E9-16CE877937D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D9211484-78E4-455C-9A2D-627E6F46D7B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DFB6BFF5-3B56-4509-8CD7-7D0A869782C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A2E8276-4843-451C-BCD9-4C820E20B4B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2D9EF93B-347F-44E2-A550-1AA260008AF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987302D0-D032-488F-BC31-978D1B7B1DE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7BFEC0B3-5359-452C-B06D-BE4191305A8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BD0C71A7-44EB-48EF-B71E-7FE205AEC74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68D9848C-28EC-4726-A75F-A658479B681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7CA6932-137A-4383-85A0-0C8EA798678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4F0B4927-7F12-4E16-AF62-82172BA8A6A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D97C5DA3-D6E4-4199-AFE1-61C1BACB77EF}"/>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9D013D0B-8D47-49EF-BF1B-CAF4E175048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83E17417-6AD6-4257-9131-DB5F6DDA28E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10156FBF-B2A0-459D-8943-B2B4DE8A813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2AEFB7B4-2BEF-439E-81F1-08244973D859}"/>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3E0659D-A9E1-48DC-8CB4-20D7F4B9FB43}"/>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EA32CEAC-5346-4674-B02F-52D27DF9FD0D}"/>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AD102BBD-DF0D-4189-89BE-98F1900F8393}"/>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B0EA552B-60D9-4418-AC19-52DC83054BDF}"/>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154E466F-8B56-4339-9016-7D31CD40A953}"/>
            </a:ext>
          </a:extLst>
        </xdr:cNvPr>
        <xdr:cNvSpPr txBox="1"/>
      </xdr:nvSpPr>
      <xdr:spPr>
        <a:xfrm>
          <a:off x="4673600" y="1406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BFD3975C-43FB-4466-B029-324E77B20FD0}"/>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9A072927-2D52-4618-B39B-5D3D535F816F}"/>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B24DDDE7-7238-45EF-A0F7-471D3E159456}"/>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918B8182-EDFA-4C73-BBBF-1B722BF89A4D}"/>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48314E92-EE15-4E90-9A75-A0E6DE37C5A0}"/>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2E6FD90-EBCC-47FF-8B07-CC358853D28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A79C53C-2D0C-4B03-9648-6123E7E10AA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CA24334-A24F-44CE-A588-8926141403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7507E21-7B3A-46D6-97B1-FBA0114D3CD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A9F5D3D-74AC-40B3-8640-F36D585325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23223</xdr:rowOff>
    </xdr:from>
    <xdr:to>
      <xdr:col>24</xdr:col>
      <xdr:colOff>114300</xdr:colOff>
      <xdr:row>78</xdr:row>
      <xdr:rowOff>124823</xdr:rowOff>
    </xdr:to>
    <xdr:sp macro="" textlink="">
      <xdr:nvSpPr>
        <xdr:cNvPr id="302" name="楕円 301">
          <a:extLst>
            <a:ext uri="{FF2B5EF4-FFF2-40B4-BE49-F238E27FC236}">
              <a16:creationId xmlns:a16="http://schemas.microsoft.com/office/drawing/2014/main" id="{3AD06C7F-47A0-4CB6-A6A8-CA0BCFBC722A}"/>
            </a:ext>
          </a:extLst>
        </xdr:cNvPr>
        <xdr:cNvSpPr/>
      </xdr:nvSpPr>
      <xdr:spPr>
        <a:xfrm>
          <a:off x="4584700" y="133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109600</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DB52507B-0BD4-4B5A-9DC0-01C566D43E1E}"/>
            </a:ext>
          </a:extLst>
        </xdr:cNvPr>
        <xdr:cNvSpPr txBox="1"/>
      </xdr:nvSpPr>
      <xdr:spPr>
        <a:xfrm>
          <a:off x="4673600" y="13311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152219</xdr:rowOff>
    </xdr:from>
    <xdr:to>
      <xdr:col>20</xdr:col>
      <xdr:colOff>38100</xdr:colOff>
      <xdr:row>78</xdr:row>
      <xdr:rowOff>82369</xdr:rowOff>
    </xdr:to>
    <xdr:sp macro="" textlink="">
      <xdr:nvSpPr>
        <xdr:cNvPr id="304" name="楕円 303">
          <a:extLst>
            <a:ext uri="{FF2B5EF4-FFF2-40B4-BE49-F238E27FC236}">
              <a16:creationId xmlns:a16="http://schemas.microsoft.com/office/drawing/2014/main" id="{58708B27-4DCF-4BFF-9698-CB2C65006F36}"/>
            </a:ext>
          </a:extLst>
        </xdr:cNvPr>
        <xdr:cNvSpPr/>
      </xdr:nvSpPr>
      <xdr:spPr>
        <a:xfrm>
          <a:off x="3746500" y="133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31569</xdr:rowOff>
    </xdr:from>
    <xdr:to>
      <xdr:col>24</xdr:col>
      <xdr:colOff>63500</xdr:colOff>
      <xdr:row>78</xdr:row>
      <xdr:rowOff>74023</xdr:rowOff>
    </xdr:to>
    <xdr:cxnSp macro="">
      <xdr:nvCxnSpPr>
        <xdr:cNvPr id="305" name="直線コネクタ 304">
          <a:extLst>
            <a:ext uri="{FF2B5EF4-FFF2-40B4-BE49-F238E27FC236}">
              <a16:creationId xmlns:a16="http://schemas.microsoft.com/office/drawing/2014/main" id="{A5F1AEF4-988F-4320-938A-1B3E3D88C6DF}"/>
            </a:ext>
          </a:extLst>
        </xdr:cNvPr>
        <xdr:cNvCxnSpPr/>
      </xdr:nvCxnSpPr>
      <xdr:spPr>
        <a:xfrm>
          <a:off x="3797300" y="1340466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113030</xdr:rowOff>
    </xdr:from>
    <xdr:to>
      <xdr:col>15</xdr:col>
      <xdr:colOff>101600</xdr:colOff>
      <xdr:row>78</xdr:row>
      <xdr:rowOff>43180</xdr:rowOff>
    </xdr:to>
    <xdr:sp macro="" textlink="">
      <xdr:nvSpPr>
        <xdr:cNvPr id="306" name="楕円 305">
          <a:extLst>
            <a:ext uri="{FF2B5EF4-FFF2-40B4-BE49-F238E27FC236}">
              <a16:creationId xmlns:a16="http://schemas.microsoft.com/office/drawing/2014/main" id="{A4C0F94B-6000-4622-A637-421394C367CB}"/>
            </a:ext>
          </a:extLst>
        </xdr:cNvPr>
        <xdr:cNvSpPr/>
      </xdr:nvSpPr>
      <xdr:spPr>
        <a:xfrm>
          <a:off x="2857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163830</xdr:rowOff>
    </xdr:from>
    <xdr:to>
      <xdr:col>19</xdr:col>
      <xdr:colOff>177800</xdr:colOff>
      <xdr:row>78</xdr:row>
      <xdr:rowOff>31569</xdr:rowOff>
    </xdr:to>
    <xdr:cxnSp macro="">
      <xdr:nvCxnSpPr>
        <xdr:cNvPr id="307" name="直線コネクタ 306">
          <a:extLst>
            <a:ext uri="{FF2B5EF4-FFF2-40B4-BE49-F238E27FC236}">
              <a16:creationId xmlns:a16="http://schemas.microsoft.com/office/drawing/2014/main" id="{C6A95DC3-AC0F-4F75-ADC5-AE200B1428EC}"/>
            </a:ext>
          </a:extLst>
        </xdr:cNvPr>
        <xdr:cNvCxnSpPr/>
      </xdr:nvCxnSpPr>
      <xdr:spPr>
        <a:xfrm>
          <a:off x="2908300" y="133654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155484</xdr:rowOff>
    </xdr:from>
    <xdr:to>
      <xdr:col>10</xdr:col>
      <xdr:colOff>165100</xdr:colOff>
      <xdr:row>80</xdr:row>
      <xdr:rowOff>85634</xdr:rowOff>
    </xdr:to>
    <xdr:sp macro="" textlink="">
      <xdr:nvSpPr>
        <xdr:cNvPr id="308" name="楕円 307">
          <a:extLst>
            <a:ext uri="{FF2B5EF4-FFF2-40B4-BE49-F238E27FC236}">
              <a16:creationId xmlns:a16="http://schemas.microsoft.com/office/drawing/2014/main" id="{55260D95-7F4A-48A6-84E1-0129CC814091}"/>
            </a:ext>
          </a:extLst>
        </xdr:cNvPr>
        <xdr:cNvSpPr/>
      </xdr:nvSpPr>
      <xdr:spPr>
        <a:xfrm>
          <a:off x="1968500" y="137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163830</xdr:rowOff>
    </xdr:from>
    <xdr:to>
      <xdr:col>15</xdr:col>
      <xdr:colOff>50800</xdr:colOff>
      <xdr:row>80</xdr:row>
      <xdr:rowOff>34834</xdr:rowOff>
    </xdr:to>
    <xdr:cxnSp macro="">
      <xdr:nvCxnSpPr>
        <xdr:cNvPr id="309" name="直線コネクタ 308">
          <a:extLst>
            <a:ext uri="{FF2B5EF4-FFF2-40B4-BE49-F238E27FC236}">
              <a16:creationId xmlns:a16="http://schemas.microsoft.com/office/drawing/2014/main" id="{00B1E7B0-0975-4EA0-9725-16417873DA43}"/>
            </a:ext>
          </a:extLst>
        </xdr:cNvPr>
        <xdr:cNvCxnSpPr/>
      </xdr:nvCxnSpPr>
      <xdr:spPr>
        <a:xfrm flipV="1">
          <a:off x="2019300" y="13365480"/>
          <a:ext cx="889000" cy="38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86905</xdr:rowOff>
    </xdr:from>
    <xdr:to>
      <xdr:col>6</xdr:col>
      <xdr:colOff>38100</xdr:colOff>
      <xdr:row>80</xdr:row>
      <xdr:rowOff>17055</xdr:rowOff>
    </xdr:to>
    <xdr:sp macro="" textlink="">
      <xdr:nvSpPr>
        <xdr:cNvPr id="310" name="楕円 309">
          <a:extLst>
            <a:ext uri="{FF2B5EF4-FFF2-40B4-BE49-F238E27FC236}">
              <a16:creationId xmlns:a16="http://schemas.microsoft.com/office/drawing/2014/main" id="{B272F8FB-D5AA-416A-A114-33F500CCF828}"/>
            </a:ext>
          </a:extLst>
        </xdr:cNvPr>
        <xdr:cNvSpPr/>
      </xdr:nvSpPr>
      <xdr:spPr>
        <a:xfrm>
          <a:off x="1079500" y="1363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137705</xdr:rowOff>
    </xdr:from>
    <xdr:to>
      <xdr:col>10</xdr:col>
      <xdr:colOff>114300</xdr:colOff>
      <xdr:row>80</xdr:row>
      <xdr:rowOff>34834</xdr:rowOff>
    </xdr:to>
    <xdr:cxnSp macro="">
      <xdr:nvCxnSpPr>
        <xdr:cNvPr id="311" name="直線コネクタ 310">
          <a:extLst>
            <a:ext uri="{FF2B5EF4-FFF2-40B4-BE49-F238E27FC236}">
              <a16:creationId xmlns:a16="http://schemas.microsoft.com/office/drawing/2014/main" id="{3FD0AFB5-89D5-4646-B118-B096BA7C6B0F}"/>
            </a:ext>
          </a:extLst>
        </xdr:cNvPr>
        <xdr:cNvCxnSpPr/>
      </xdr:nvCxnSpPr>
      <xdr:spPr>
        <a:xfrm>
          <a:off x="1130300" y="13682255"/>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2" name="n_1aveValue【公営住宅】&#10;有形固定資産減価償却率">
          <a:extLst>
            <a:ext uri="{FF2B5EF4-FFF2-40B4-BE49-F238E27FC236}">
              <a16:creationId xmlns:a16="http://schemas.microsoft.com/office/drawing/2014/main" id="{DF4CF1EE-D63E-4C48-AFD1-F7D11993D065}"/>
            </a:ext>
          </a:extLst>
        </xdr:cNvPr>
        <xdr:cNvSpPr txBox="1"/>
      </xdr:nvSpPr>
      <xdr:spPr>
        <a:xfrm>
          <a:off x="3582044"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3" name="n_2aveValue【公営住宅】&#10;有形固定資産減価償却率">
          <a:extLst>
            <a:ext uri="{FF2B5EF4-FFF2-40B4-BE49-F238E27FC236}">
              <a16:creationId xmlns:a16="http://schemas.microsoft.com/office/drawing/2014/main" id="{D9B35D7E-75DD-4A26-98E5-A115FFD01AD5}"/>
            </a:ext>
          </a:extLst>
        </xdr:cNvPr>
        <xdr:cNvSpPr txBox="1"/>
      </xdr:nvSpPr>
      <xdr:spPr>
        <a:xfrm>
          <a:off x="2705744" y="1409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4" name="n_3aveValue【公営住宅】&#10;有形固定資産減価償却率">
          <a:extLst>
            <a:ext uri="{FF2B5EF4-FFF2-40B4-BE49-F238E27FC236}">
              <a16:creationId xmlns:a16="http://schemas.microsoft.com/office/drawing/2014/main" id="{7EDBCAF2-F098-4A4A-BDE4-48E388122C1B}"/>
            </a:ext>
          </a:extLst>
        </xdr:cNvPr>
        <xdr:cNvSpPr txBox="1"/>
      </xdr:nvSpPr>
      <xdr:spPr>
        <a:xfrm>
          <a:off x="1816744" y="140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35940</xdr:rowOff>
    </xdr:from>
    <xdr:ext cx="405111" cy="259045"/>
    <xdr:sp macro="" textlink="">
      <xdr:nvSpPr>
        <xdr:cNvPr id="315" name="n_4aveValue【公営住宅】&#10;有形固定資産減価償却率">
          <a:extLst>
            <a:ext uri="{FF2B5EF4-FFF2-40B4-BE49-F238E27FC236}">
              <a16:creationId xmlns:a16="http://schemas.microsoft.com/office/drawing/2014/main" id="{E211291F-EC0C-4BB1-9292-99AE467DC01F}"/>
            </a:ext>
          </a:extLst>
        </xdr:cNvPr>
        <xdr:cNvSpPr txBox="1"/>
      </xdr:nvSpPr>
      <xdr:spPr>
        <a:xfrm>
          <a:off x="9277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98896</xdr:rowOff>
    </xdr:from>
    <xdr:ext cx="405111" cy="259045"/>
    <xdr:sp macro="" textlink="">
      <xdr:nvSpPr>
        <xdr:cNvPr id="316" name="n_1mainValue【公営住宅】&#10;有形固定資産減価償却率">
          <a:extLst>
            <a:ext uri="{FF2B5EF4-FFF2-40B4-BE49-F238E27FC236}">
              <a16:creationId xmlns:a16="http://schemas.microsoft.com/office/drawing/2014/main" id="{85F7B945-1F56-423C-8234-60AAE2B83190}"/>
            </a:ext>
          </a:extLst>
        </xdr:cNvPr>
        <xdr:cNvSpPr txBox="1"/>
      </xdr:nvSpPr>
      <xdr:spPr>
        <a:xfrm>
          <a:off x="3582044" y="1312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59707</xdr:rowOff>
    </xdr:from>
    <xdr:ext cx="405111" cy="259045"/>
    <xdr:sp macro="" textlink="">
      <xdr:nvSpPr>
        <xdr:cNvPr id="317" name="n_2mainValue【公営住宅】&#10;有形固定資産減価償却率">
          <a:extLst>
            <a:ext uri="{FF2B5EF4-FFF2-40B4-BE49-F238E27FC236}">
              <a16:creationId xmlns:a16="http://schemas.microsoft.com/office/drawing/2014/main" id="{E4B74231-6344-4891-A145-066F1784A8D9}"/>
            </a:ext>
          </a:extLst>
        </xdr:cNvPr>
        <xdr:cNvSpPr txBox="1"/>
      </xdr:nvSpPr>
      <xdr:spPr>
        <a:xfrm>
          <a:off x="2705744" y="1308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102161</xdr:rowOff>
    </xdr:from>
    <xdr:ext cx="405111" cy="259045"/>
    <xdr:sp macro="" textlink="">
      <xdr:nvSpPr>
        <xdr:cNvPr id="318" name="n_3mainValue【公営住宅】&#10;有形固定資産減価償却率">
          <a:extLst>
            <a:ext uri="{FF2B5EF4-FFF2-40B4-BE49-F238E27FC236}">
              <a16:creationId xmlns:a16="http://schemas.microsoft.com/office/drawing/2014/main" id="{571A18D3-705D-4FD0-806C-0D2F387202D5}"/>
            </a:ext>
          </a:extLst>
        </xdr:cNvPr>
        <xdr:cNvSpPr txBox="1"/>
      </xdr:nvSpPr>
      <xdr:spPr>
        <a:xfrm>
          <a:off x="1816744" y="1347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33582</xdr:rowOff>
    </xdr:from>
    <xdr:ext cx="405111" cy="259045"/>
    <xdr:sp macro="" textlink="">
      <xdr:nvSpPr>
        <xdr:cNvPr id="319" name="n_4mainValue【公営住宅】&#10;有形固定資産減価償却率">
          <a:extLst>
            <a:ext uri="{FF2B5EF4-FFF2-40B4-BE49-F238E27FC236}">
              <a16:creationId xmlns:a16="http://schemas.microsoft.com/office/drawing/2014/main" id="{02759022-DC87-45E1-B8AD-F152B46374E8}"/>
            </a:ext>
          </a:extLst>
        </xdr:cNvPr>
        <xdr:cNvSpPr txBox="1"/>
      </xdr:nvSpPr>
      <xdr:spPr>
        <a:xfrm>
          <a:off x="927744" y="1340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03BA7C9-08FE-4D5A-8A69-ADD48732B3A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23B7DA5-D800-4582-B7F3-04CF846ABD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2098C99-DADE-45D2-9FC2-262347FAFB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99EEF525-4BA6-4C66-AC4E-08B8A394CE9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EFA63FE-A489-4FA0-AADF-01C5B789639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DA2E2072-2018-4C34-B085-662F1653BDC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E21C85B-F43E-46B8-950D-951A2491BC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672FA607-60FE-4A2E-8A4D-49233D38F7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3FD6B805-3A92-403A-8261-C124616CEA3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98985A4-4A0C-4B23-92F7-EBF30031F91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4CAC918B-5CC4-4966-AC79-F4354E206BD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D84F6884-037D-4AFC-BA9A-CB6BA15D4D6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1DD03767-16A1-4108-99C7-05CFFE5D7A4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BB9EAFD5-3E39-4756-95FD-FE2DB7E8307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74BCDE21-D1C4-4B84-B80F-CEE269AC8BF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C01E80E7-49C0-44A6-9F9C-2E80AE19553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2A6F867-5E48-40C4-8D06-2829DC11265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5C422A56-9187-438B-A238-A33BFEEC107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1AC44F6-F702-468E-B5DF-E00CCE47D9D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DBF5DCCE-3606-478B-B59B-3924FF04F0F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481023C-DC31-4B0B-BBE7-2B14172356B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71290D44-91E4-486D-B674-843AA8396AB4}"/>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9A5047FD-BD07-4257-A15D-A0367015E32B}"/>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0167CEEF-2827-4007-A157-BA5C3F830A1A}"/>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26422ADB-5D89-4CA4-849C-261BE893CB66}"/>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289A3EDA-EF14-47C2-9E2E-7887A9F63C9C}"/>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48125</xdr:rowOff>
    </xdr:from>
    <xdr:ext cx="469744" cy="259045"/>
    <xdr:sp macro="" textlink="">
      <xdr:nvSpPr>
        <xdr:cNvPr id="346" name="【公営住宅】&#10;一人当たり面積平均値テキスト">
          <a:extLst>
            <a:ext uri="{FF2B5EF4-FFF2-40B4-BE49-F238E27FC236}">
              <a16:creationId xmlns:a16="http://schemas.microsoft.com/office/drawing/2014/main" id="{27B7ED18-8AEF-455A-A59C-B2C53C3E9EC6}"/>
            </a:ext>
          </a:extLst>
        </xdr:cNvPr>
        <xdr:cNvSpPr txBox="1"/>
      </xdr:nvSpPr>
      <xdr:spPr>
        <a:xfrm>
          <a:off x="10515600" y="14107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47F67A17-0497-4D1D-8925-BD132443D11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7039B954-66B4-4986-B23B-EF33684E961E}"/>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FD58CEB0-173E-4F0A-AE74-F6FD902ABED1}"/>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FB40C253-CFD6-451E-8472-4DC8ED7E916B}"/>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330E1DD6-BB0F-449A-A0A2-A84D254098E7}"/>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F316601-A06D-4D37-885A-88D9F45FF8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EBE13FA-4D72-4F92-9622-DC737E4B7E3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D3B5F2B-91D8-4C05-AB55-622B221E078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CEEA86-9C2B-4394-96D4-DBA8FB5A4A1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5F6527-AE36-40AE-825D-97E19F70777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106629</xdr:rowOff>
    </xdr:from>
    <xdr:to>
      <xdr:col>55</xdr:col>
      <xdr:colOff>50800</xdr:colOff>
      <xdr:row>85</xdr:row>
      <xdr:rowOff>36779</xdr:rowOff>
    </xdr:to>
    <xdr:sp macro="" textlink="">
      <xdr:nvSpPr>
        <xdr:cNvPr id="357" name="楕円 356">
          <a:extLst>
            <a:ext uri="{FF2B5EF4-FFF2-40B4-BE49-F238E27FC236}">
              <a16:creationId xmlns:a16="http://schemas.microsoft.com/office/drawing/2014/main" id="{1CB92780-7254-4995-BDDD-5FE52B770366}"/>
            </a:ext>
          </a:extLst>
        </xdr:cNvPr>
        <xdr:cNvSpPr/>
      </xdr:nvSpPr>
      <xdr:spPr>
        <a:xfrm>
          <a:off x="10426700" y="1450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85056</xdr:rowOff>
    </xdr:from>
    <xdr:ext cx="469744" cy="259045"/>
    <xdr:sp macro="" textlink="">
      <xdr:nvSpPr>
        <xdr:cNvPr id="358" name="【公営住宅】&#10;一人当たり面積該当値テキスト">
          <a:extLst>
            <a:ext uri="{FF2B5EF4-FFF2-40B4-BE49-F238E27FC236}">
              <a16:creationId xmlns:a16="http://schemas.microsoft.com/office/drawing/2014/main" id="{90CB395B-FEFD-40CD-884E-15A8EB40A7A4}"/>
            </a:ext>
          </a:extLst>
        </xdr:cNvPr>
        <xdr:cNvSpPr txBox="1"/>
      </xdr:nvSpPr>
      <xdr:spPr>
        <a:xfrm>
          <a:off x="10515600" y="1448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110286</xdr:rowOff>
    </xdr:from>
    <xdr:to>
      <xdr:col>50</xdr:col>
      <xdr:colOff>165100</xdr:colOff>
      <xdr:row>85</xdr:row>
      <xdr:rowOff>40436</xdr:rowOff>
    </xdr:to>
    <xdr:sp macro="" textlink="">
      <xdr:nvSpPr>
        <xdr:cNvPr id="359" name="楕円 358">
          <a:extLst>
            <a:ext uri="{FF2B5EF4-FFF2-40B4-BE49-F238E27FC236}">
              <a16:creationId xmlns:a16="http://schemas.microsoft.com/office/drawing/2014/main" id="{70CC05DF-C730-41A1-98C2-0AD43EEB71A8}"/>
            </a:ext>
          </a:extLst>
        </xdr:cNvPr>
        <xdr:cNvSpPr/>
      </xdr:nvSpPr>
      <xdr:spPr>
        <a:xfrm>
          <a:off x="9588500" y="1451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157429</xdr:rowOff>
    </xdr:from>
    <xdr:to>
      <xdr:col>55</xdr:col>
      <xdr:colOff>0</xdr:colOff>
      <xdr:row>84</xdr:row>
      <xdr:rowOff>161086</xdr:rowOff>
    </xdr:to>
    <xdr:cxnSp macro="">
      <xdr:nvCxnSpPr>
        <xdr:cNvPr id="360" name="直線コネクタ 359">
          <a:extLst>
            <a:ext uri="{FF2B5EF4-FFF2-40B4-BE49-F238E27FC236}">
              <a16:creationId xmlns:a16="http://schemas.microsoft.com/office/drawing/2014/main" id="{B68A8D52-6F8D-40AC-80B8-DDDD751A50D5}"/>
            </a:ext>
          </a:extLst>
        </xdr:cNvPr>
        <xdr:cNvCxnSpPr/>
      </xdr:nvCxnSpPr>
      <xdr:spPr>
        <a:xfrm flipV="1">
          <a:off x="9639300" y="14559229"/>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113945</xdr:rowOff>
    </xdr:from>
    <xdr:to>
      <xdr:col>46</xdr:col>
      <xdr:colOff>38100</xdr:colOff>
      <xdr:row>85</xdr:row>
      <xdr:rowOff>44095</xdr:rowOff>
    </xdr:to>
    <xdr:sp macro="" textlink="">
      <xdr:nvSpPr>
        <xdr:cNvPr id="361" name="楕円 360">
          <a:extLst>
            <a:ext uri="{FF2B5EF4-FFF2-40B4-BE49-F238E27FC236}">
              <a16:creationId xmlns:a16="http://schemas.microsoft.com/office/drawing/2014/main" id="{0EE2439E-2386-4410-B892-B63EC1CDCD37}"/>
            </a:ext>
          </a:extLst>
        </xdr:cNvPr>
        <xdr:cNvSpPr/>
      </xdr:nvSpPr>
      <xdr:spPr>
        <a:xfrm>
          <a:off x="8699500" y="145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161086</xdr:rowOff>
    </xdr:from>
    <xdr:to>
      <xdr:col>50</xdr:col>
      <xdr:colOff>114300</xdr:colOff>
      <xdr:row>84</xdr:row>
      <xdr:rowOff>164745</xdr:rowOff>
    </xdr:to>
    <xdr:cxnSp macro="">
      <xdr:nvCxnSpPr>
        <xdr:cNvPr id="362" name="直線コネクタ 361">
          <a:extLst>
            <a:ext uri="{FF2B5EF4-FFF2-40B4-BE49-F238E27FC236}">
              <a16:creationId xmlns:a16="http://schemas.microsoft.com/office/drawing/2014/main" id="{E9730341-B247-4994-8F83-BAC60E4A7631}"/>
            </a:ext>
          </a:extLst>
        </xdr:cNvPr>
        <xdr:cNvCxnSpPr/>
      </xdr:nvCxnSpPr>
      <xdr:spPr>
        <a:xfrm flipV="1">
          <a:off x="8750300" y="14562886"/>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117145</xdr:rowOff>
    </xdr:from>
    <xdr:to>
      <xdr:col>41</xdr:col>
      <xdr:colOff>101600</xdr:colOff>
      <xdr:row>85</xdr:row>
      <xdr:rowOff>47295</xdr:rowOff>
    </xdr:to>
    <xdr:sp macro="" textlink="">
      <xdr:nvSpPr>
        <xdr:cNvPr id="363" name="楕円 362">
          <a:extLst>
            <a:ext uri="{FF2B5EF4-FFF2-40B4-BE49-F238E27FC236}">
              <a16:creationId xmlns:a16="http://schemas.microsoft.com/office/drawing/2014/main" id="{B5EEBB38-96A9-4A8F-B743-223EC94B6E1D}"/>
            </a:ext>
          </a:extLst>
        </xdr:cNvPr>
        <xdr:cNvSpPr/>
      </xdr:nvSpPr>
      <xdr:spPr>
        <a:xfrm>
          <a:off x="7810500" y="1451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164745</xdr:rowOff>
    </xdr:from>
    <xdr:to>
      <xdr:col>45</xdr:col>
      <xdr:colOff>177800</xdr:colOff>
      <xdr:row>84</xdr:row>
      <xdr:rowOff>167945</xdr:rowOff>
    </xdr:to>
    <xdr:cxnSp macro="">
      <xdr:nvCxnSpPr>
        <xdr:cNvPr id="364" name="直線コネクタ 363">
          <a:extLst>
            <a:ext uri="{FF2B5EF4-FFF2-40B4-BE49-F238E27FC236}">
              <a16:creationId xmlns:a16="http://schemas.microsoft.com/office/drawing/2014/main" id="{4DF57EED-A1A0-4882-9EF9-CB62A3AEF643}"/>
            </a:ext>
          </a:extLst>
        </xdr:cNvPr>
        <xdr:cNvCxnSpPr/>
      </xdr:nvCxnSpPr>
      <xdr:spPr>
        <a:xfrm flipV="1">
          <a:off x="7861300" y="14566545"/>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120802</xdr:rowOff>
    </xdr:from>
    <xdr:to>
      <xdr:col>36</xdr:col>
      <xdr:colOff>165100</xdr:colOff>
      <xdr:row>85</xdr:row>
      <xdr:rowOff>50952</xdr:rowOff>
    </xdr:to>
    <xdr:sp macro="" textlink="">
      <xdr:nvSpPr>
        <xdr:cNvPr id="365" name="楕円 364">
          <a:extLst>
            <a:ext uri="{FF2B5EF4-FFF2-40B4-BE49-F238E27FC236}">
              <a16:creationId xmlns:a16="http://schemas.microsoft.com/office/drawing/2014/main" id="{E271A0ED-C335-4D92-8139-081A183EFFDC}"/>
            </a:ext>
          </a:extLst>
        </xdr:cNvPr>
        <xdr:cNvSpPr/>
      </xdr:nvSpPr>
      <xdr:spPr>
        <a:xfrm>
          <a:off x="6921500" y="1452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167945</xdr:rowOff>
    </xdr:from>
    <xdr:to>
      <xdr:col>41</xdr:col>
      <xdr:colOff>50800</xdr:colOff>
      <xdr:row>85</xdr:row>
      <xdr:rowOff>152</xdr:rowOff>
    </xdr:to>
    <xdr:cxnSp macro="">
      <xdr:nvCxnSpPr>
        <xdr:cNvPr id="366" name="直線コネクタ 365">
          <a:extLst>
            <a:ext uri="{FF2B5EF4-FFF2-40B4-BE49-F238E27FC236}">
              <a16:creationId xmlns:a16="http://schemas.microsoft.com/office/drawing/2014/main" id="{2DF89545-9B7E-4C00-9191-C3188FD7F0A3}"/>
            </a:ext>
          </a:extLst>
        </xdr:cNvPr>
        <xdr:cNvCxnSpPr/>
      </xdr:nvCxnSpPr>
      <xdr:spPr>
        <a:xfrm flipV="1">
          <a:off x="6972300" y="1456974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150689</xdr:rowOff>
    </xdr:from>
    <xdr:ext cx="469744" cy="259045"/>
    <xdr:sp macro="" textlink="">
      <xdr:nvSpPr>
        <xdr:cNvPr id="367" name="n_1aveValue【公営住宅】&#10;一人当たり面積">
          <a:extLst>
            <a:ext uri="{FF2B5EF4-FFF2-40B4-BE49-F238E27FC236}">
              <a16:creationId xmlns:a16="http://schemas.microsoft.com/office/drawing/2014/main" id="{26B59889-06BB-4268-AE33-9D578FA00832}"/>
            </a:ext>
          </a:extLst>
        </xdr:cNvPr>
        <xdr:cNvSpPr txBox="1"/>
      </xdr:nvSpPr>
      <xdr:spPr>
        <a:xfrm>
          <a:off x="9391727" y="140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155719</xdr:rowOff>
    </xdr:from>
    <xdr:ext cx="469744" cy="259045"/>
    <xdr:sp macro="" textlink="">
      <xdr:nvSpPr>
        <xdr:cNvPr id="368" name="n_2aveValue【公営住宅】&#10;一人当たり面積">
          <a:extLst>
            <a:ext uri="{FF2B5EF4-FFF2-40B4-BE49-F238E27FC236}">
              <a16:creationId xmlns:a16="http://schemas.microsoft.com/office/drawing/2014/main" id="{CA47DCCF-059E-4985-B547-922F41B5CB72}"/>
            </a:ext>
          </a:extLst>
        </xdr:cNvPr>
        <xdr:cNvSpPr txBox="1"/>
      </xdr:nvSpPr>
      <xdr:spPr>
        <a:xfrm>
          <a:off x="85154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158463</xdr:rowOff>
    </xdr:from>
    <xdr:ext cx="469744" cy="259045"/>
    <xdr:sp macro="" textlink="">
      <xdr:nvSpPr>
        <xdr:cNvPr id="369" name="n_3aveValue【公営住宅】&#10;一人当たり面積">
          <a:extLst>
            <a:ext uri="{FF2B5EF4-FFF2-40B4-BE49-F238E27FC236}">
              <a16:creationId xmlns:a16="http://schemas.microsoft.com/office/drawing/2014/main" id="{050A6CD0-B29A-4DD4-88F7-BF2333948E1B}"/>
            </a:ext>
          </a:extLst>
        </xdr:cNvPr>
        <xdr:cNvSpPr txBox="1"/>
      </xdr:nvSpPr>
      <xdr:spPr>
        <a:xfrm>
          <a:off x="7626427" y="140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22217</xdr:rowOff>
    </xdr:from>
    <xdr:ext cx="469744" cy="259045"/>
    <xdr:sp macro="" textlink="">
      <xdr:nvSpPr>
        <xdr:cNvPr id="370" name="n_4aveValue【公営住宅】&#10;一人当たり面積">
          <a:extLst>
            <a:ext uri="{FF2B5EF4-FFF2-40B4-BE49-F238E27FC236}">
              <a16:creationId xmlns:a16="http://schemas.microsoft.com/office/drawing/2014/main" id="{41A6A20B-6B5B-4678-8137-9E6292EE50FA}"/>
            </a:ext>
          </a:extLst>
        </xdr:cNvPr>
        <xdr:cNvSpPr txBox="1"/>
      </xdr:nvSpPr>
      <xdr:spPr>
        <a:xfrm>
          <a:off x="67374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31563</xdr:rowOff>
    </xdr:from>
    <xdr:ext cx="469744" cy="259045"/>
    <xdr:sp macro="" textlink="">
      <xdr:nvSpPr>
        <xdr:cNvPr id="371" name="n_1mainValue【公営住宅】&#10;一人当たり面積">
          <a:extLst>
            <a:ext uri="{FF2B5EF4-FFF2-40B4-BE49-F238E27FC236}">
              <a16:creationId xmlns:a16="http://schemas.microsoft.com/office/drawing/2014/main" id="{216A3FC3-7CBC-4725-8D00-0E5AE83E8A57}"/>
            </a:ext>
          </a:extLst>
        </xdr:cNvPr>
        <xdr:cNvSpPr txBox="1"/>
      </xdr:nvSpPr>
      <xdr:spPr>
        <a:xfrm>
          <a:off x="9391727" y="1460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35222</xdr:rowOff>
    </xdr:from>
    <xdr:ext cx="469744" cy="259045"/>
    <xdr:sp macro="" textlink="">
      <xdr:nvSpPr>
        <xdr:cNvPr id="372" name="n_2mainValue【公営住宅】&#10;一人当たり面積">
          <a:extLst>
            <a:ext uri="{FF2B5EF4-FFF2-40B4-BE49-F238E27FC236}">
              <a16:creationId xmlns:a16="http://schemas.microsoft.com/office/drawing/2014/main" id="{135FCFF2-3790-406C-ADE2-8ADBD1BA6881}"/>
            </a:ext>
          </a:extLst>
        </xdr:cNvPr>
        <xdr:cNvSpPr txBox="1"/>
      </xdr:nvSpPr>
      <xdr:spPr>
        <a:xfrm>
          <a:off x="8515427" y="146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38422</xdr:rowOff>
    </xdr:from>
    <xdr:ext cx="469744" cy="259045"/>
    <xdr:sp macro="" textlink="">
      <xdr:nvSpPr>
        <xdr:cNvPr id="373" name="n_3mainValue【公営住宅】&#10;一人当たり面積">
          <a:extLst>
            <a:ext uri="{FF2B5EF4-FFF2-40B4-BE49-F238E27FC236}">
              <a16:creationId xmlns:a16="http://schemas.microsoft.com/office/drawing/2014/main" id="{430020C1-E76D-4AA2-A037-44020141BC76}"/>
            </a:ext>
          </a:extLst>
        </xdr:cNvPr>
        <xdr:cNvSpPr txBox="1"/>
      </xdr:nvSpPr>
      <xdr:spPr>
        <a:xfrm>
          <a:off x="7626427" y="1461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42079</xdr:rowOff>
    </xdr:from>
    <xdr:ext cx="469744" cy="259045"/>
    <xdr:sp macro="" textlink="">
      <xdr:nvSpPr>
        <xdr:cNvPr id="374" name="n_4mainValue【公営住宅】&#10;一人当たり面積">
          <a:extLst>
            <a:ext uri="{FF2B5EF4-FFF2-40B4-BE49-F238E27FC236}">
              <a16:creationId xmlns:a16="http://schemas.microsoft.com/office/drawing/2014/main" id="{360EDD49-F5FA-4253-A7DC-2F4B5783FAB1}"/>
            </a:ext>
          </a:extLst>
        </xdr:cNvPr>
        <xdr:cNvSpPr txBox="1"/>
      </xdr:nvSpPr>
      <xdr:spPr>
        <a:xfrm>
          <a:off x="6737427" y="1461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B9A6456-07F6-4362-85DE-8BD2F407CB8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2EE3B65-1F39-4D8D-AA0A-EA5AE095875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AB8EF0B-6409-4305-BC96-1185D7EB29E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CEFC8B7-AD60-461B-8342-FB31B0B2ECC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0A2DD6C-8ACE-47EC-80F6-D3B68C20911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52960B8-1F45-4EFE-964B-B57DE1FD626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BE48444-4B3B-4E7F-B3FA-8B27B63AF05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72ADEEEF-A2F7-4564-AF3F-3DDBFECB68D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51CF731B-C686-4F68-8E18-78C3789D3B1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0D245B9-E764-4CAB-8E2F-59DAF9CAD8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C18B0CD-963A-4B0A-9B04-9EA85E79C19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ED77244-C971-4A18-9926-7283258171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F127024-6731-4939-A9F4-689A16FC03F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5A7C170-83C7-42E3-B160-EAD0ED988E6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82D2A77-C0B2-453D-9BFA-40C6DDB0581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6688A0A4-7AE1-4F33-AA20-654E2D2D5D3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5378F38-9FC0-4A9E-AE5B-4A3C129EA5A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2BD9EB2-4DBB-4EE3-BEDE-1DE3EB1203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47B8994-E185-4B6A-BA3D-950BD015928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8C9D241-82B1-4704-914A-5B8FC01ABDF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C15A136-C746-4D44-A6B0-0E5E74C7548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99C7C8C-ED57-48CF-A648-F25A02DF71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20E9E48-3DB7-456E-930A-79CEEBF056A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2BBBB5C-FB3D-4C0F-8006-3D9A95C9F3F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2F2BB00-5F94-4910-9F7E-6C99FECDA4A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2E30E49-0F17-4E98-BF2A-9B4710549C3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B52E986-102A-46B6-A408-413F552F761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373CA203-F516-4BDB-A1C3-4F8E1319056A}"/>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38905C5C-FEE6-4E8A-922D-AF1E10C55369}"/>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0DFB7EC7-223A-403A-93D9-1904AB1FF18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780ED861-FD01-48A8-B2B9-E4E3AC7FB56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860C0983-798B-45F5-9C1B-092FCF6EB036}"/>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761211AC-77DA-4214-A02B-910F040AA8CD}"/>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6C9DE5BD-C215-4924-A91C-F02DDB1A68F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A103F5D2-C730-4A40-9163-8DA9AF1047F6}"/>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9A691E56-6B2C-4EDE-83AE-6D26619D598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7EB9D3C1-E798-4D00-A0A6-97AD0E3819E4}"/>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363D09FF-C3C0-4C35-959C-111B02928AA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7869DCB2-5D3E-445E-A2AE-B0081F32B5BA}"/>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724B503E-22DD-4679-9BF5-465B6EE539EE}"/>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B6BFC28E-73C1-44FE-9991-2532E03943CE}"/>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9D8EFE5C-393C-4124-8F28-B009F1E48793}"/>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68CAD349-D5FF-4F09-9E54-051426B69765}"/>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E389949A-17E1-4A19-9464-B8B7AAB103DD}"/>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906B84A1-4C39-4B16-92C2-C118ED2C7B4E}"/>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3CCA718C-5B81-47F1-AD73-510023F84097}"/>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6F65A971-5B1C-4C2E-8CBF-BE3094E26F1B}"/>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7F95C39D-81BE-4A84-93B0-B5CE72AC7E80}"/>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448E76A3-C9D2-4C74-8AFC-D6FB74F495D7}"/>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C948157-F1FB-4389-8A1B-37BC7AE0F87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0218AD2-EFA9-4BC8-8BBC-D3E7E3E9960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03E72A4-0E24-4BAE-881D-9E05E93E40A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2704DB8-79DA-43B3-9DEE-F4F6266216D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399BE22-C584-46A0-BBB1-EFFFD6C1C9C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34544</xdr:rowOff>
    </xdr:from>
    <xdr:to>
      <xdr:col>85</xdr:col>
      <xdr:colOff>177800</xdr:colOff>
      <xdr:row>37</xdr:row>
      <xdr:rowOff>136144</xdr:rowOff>
    </xdr:to>
    <xdr:sp macro="" textlink="">
      <xdr:nvSpPr>
        <xdr:cNvPr id="429" name="楕円 428">
          <a:extLst>
            <a:ext uri="{FF2B5EF4-FFF2-40B4-BE49-F238E27FC236}">
              <a16:creationId xmlns:a16="http://schemas.microsoft.com/office/drawing/2014/main" id="{FD54BEA7-E143-4CB9-AB2E-15915DCD01F7}"/>
            </a:ext>
          </a:extLst>
        </xdr:cNvPr>
        <xdr:cNvSpPr/>
      </xdr:nvSpPr>
      <xdr:spPr>
        <a:xfrm>
          <a:off x="162687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12971</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4FA6E099-DBB2-416A-A7CC-693284EBFC79}"/>
            </a:ext>
          </a:extLst>
        </xdr:cNvPr>
        <xdr:cNvSpPr txBox="1"/>
      </xdr:nvSpPr>
      <xdr:spPr>
        <a:xfrm>
          <a:off x="16357600" y="635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146558</xdr:rowOff>
    </xdr:from>
    <xdr:to>
      <xdr:col>81</xdr:col>
      <xdr:colOff>101600</xdr:colOff>
      <xdr:row>37</xdr:row>
      <xdr:rowOff>76708</xdr:rowOff>
    </xdr:to>
    <xdr:sp macro="" textlink="">
      <xdr:nvSpPr>
        <xdr:cNvPr id="431" name="楕円 430">
          <a:extLst>
            <a:ext uri="{FF2B5EF4-FFF2-40B4-BE49-F238E27FC236}">
              <a16:creationId xmlns:a16="http://schemas.microsoft.com/office/drawing/2014/main" id="{B92EC287-F792-4561-A7F4-1F82CAC98427}"/>
            </a:ext>
          </a:extLst>
        </xdr:cNvPr>
        <xdr:cNvSpPr/>
      </xdr:nvSpPr>
      <xdr:spPr>
        <a:xfrm>
          <a:off x="15430500" y="63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25908</xdr:rowOff>
    </xdr:from>
    <xdr:to>
      <xdr:col>85</xdr:col>
      <xdr:colOff>127000</xdr:colOff>
      <xdr:row>37</xdr:row>
      <xdr:rowOff>85344</xdr:rowOff>
    </xdr:to>
    <xdr:cxnSp macro="">
      <xdr:nvCxnSpPr>
        <xdr:cNvPr id="432" name="直線コネクタ 431">
          <a:extLst>
            <a:ext uri="{FF2B5EF4-FFF2-40B4-BE49-F238E27FC236}">
              <a16:creationId xmlns:a16="http://schemas.microsoft.com/office/drawing/2014/main" id="{2858F183-7FE6-4FCB-8D5A-D8F724117CC2}"/>
            </a:ext>
          </a:extLst>
        </xdr:cNvPr>
        <xdr:cNvCxnSpPr/>
      </xdr:nvCxnSpPr>
      <xdr:spPr>
        <a:xfrm>
          <a:off x="15481300" y="636955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87122</xdr:rowOff>
    </xdr:from>
    <xdr:to>
      <xdr:col>76</xdr:col>
      <xdr:colOff>165100</xdr:colOff>
      <xdr:row>37</xdr:row>
      <xdr:rowOff>17272</xdr:rowOff>
    </xdr:to>
    <xdr:sp macro="" textlink="">
      <xdr:nvSpPr>
        <xdr:cNvPr id="433" name="楕円 432">
          <a:extLst>
            <a:ext uri="{FF2B5EF4-FFF2-40B4-BE49-F238E27FC236}">
              <a16:creationId xmlns:a16="http://schemas.microsoft.com/office/drawing/2014/main" id="{83040E3A-BB37-416A-ACAC-1CCD062DFBD7}"/>
            </a:ext>
          </a:extLst>
        </xdr:cNvPr>
        <xdr:cNvSpPr/>
      </xdr:nvSpPr>
      <xdr:spPr>
        <a:xfrm>
          <a:off x="14541500" y="625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137922</xdr:rowOff>
    </xdr:from>
    <xdr:to>
      <xdr:col>81</xdr:col>
      <xdr:colOff>50800</xdr:colOff>
      <xdr:row>37</xdr:row>
      <xdr:rowOff>25908</xdr:rowOff>
    </xdr:to>
    <xdr:cxnSp macro="">
      <xdr:nvCxnSpPr>
        <xdr:cNvPr id="434" name="直線コネクタ 433">
          <a:extLst>
            <a:ext uri="{FF2B5EF4-FFF2-40B4-BE49-F238E27FC236}">
              <a16:creationId xmlns:a16="http://schemas.microsoft.com/office/drawing/2014/main" id="{77A002CA-6142-4BD4-8781-B80FC0CDACEA}"/>
            </a:ext>
          </a:extLst>
        </xdr:cNvPr>
        <xdr:cNvCxnSpPr/>
      </xdr:nvCxnSpPr>
      <xdr:spPr>
        <a:xfrm>
          <a:off x="14592300" y="631012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29972</xdr:rowOff>
    </xdr:from>
    <xdr:to>
      <xdr:col>72</xdr:col>
      <xdr:colOff>38100</xdr:colOff>
      <xdr:row>36</xdr:row>
      <xdr:rowOff>131572</xdr:rowOff>
    </xdr:to>
    <xdr:sp macro="" textlink="">
      <xdr:nvSpPr>
        <xdr:cNvPr id="435" name="楕円 434">
          <a:extLst>
            <a:ext uri="{FF2B5EF4-FFF2-40B4-BE49-F238E27FC236}">
              <a16:creationId xmlns:a16="http://schemas.microsoft.com/office/drawing/2014/main" id="{10CB3435-D710-4598-A0EF-BF79F2C3FBD5}"/>
            </a:ext>
          </a:extLst>
        </xdr:cNvPr>
        <xdr:cNvSpPr/>
      </xdr:nvSpPr>
      <xdr:spPr>
        <a:xfrm>
          <a:off x="13652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80772</xdr:rowOff>
    </xdr:from>
    <xdr:to>
      <xdr:col>76</xdr:col>
      <xdr:colOff>114300</xdr:colOff>
      <xdr:row>36</xdr:row>
      <xdr:rowOff>137922</xdr:rowOff>
    </xdr:to>
    <xdr:cxnSp macro="">
      <xdr:nvCxnSpPr>
        <xdr:cNvPr id="436" name="直線コネクタ 435">
          <a:extLst>
            <a:ext uri="{FF2B5EF4-FFF2-40B4-BE49-F238E27FC236}">
              <a16:creationId xmlns:a16="http://schemas.microsoft.com/office/drawing/2014/main" id="{538639B5-AC5A-408F-BCB1-D945FCCD0247}"/>
            </a:ext>
          </a:extLst>
        </xdr:cNvPr>
        <xdr:cNvCxnSpPr/>
      </xdr:nvCxnSpPr>
      <xdr:spPr>
        <a:xfrm>
          <a:off x="13703300" y="625297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141986</xdr:rowOff>
    </xdr:from>
    <xdr:to>
      <xdr:col>67</xdr:col>
      <xdr:colOff>101600</xdr:colOff>
      <xdr:row>36</xdr:row>
      <xdr:rowOff>72136</xdr:rowOff>
    </xdr:to>
    <xdr:sp macro="" textlink="">
      <xdr:nvSpPr>
        <xdr:cNvPr id="437" name="楕円 436">
          <a:extLst>
            <a:ext uri="{FF2B5EF4-FFF2-40B4-BE49-F238E27FC236}">
              <a16:creationId xmlns:a16="http://schemas.microsoft.com/office/drawing/2014/main" id="{2A9BB779-B11F-474F-A4EA-9A49D6D74E38}"/>
            </a:ext>
          </a:extLst>
        </xdr:cNvPr>
        <xdr:cNvSpPr/>
      </xdr:nvSpPr>
      <xdr:spPr>
        <a:xfrm>
          <a:off x="12763500" y="61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21336</xdr:rowOff>
    </xdr:from>
    <xdr:to>
      <xdr:col>71</xdr:col>
      <xdr:colOff>177800</xdr:colOff>
      <xdr:row>36</xdr:row>
      <xdr:rowOff>80772</xdr:rowOff>
    </xdr:to>
    <xdr:cxnSp macro="">
      <xdr:nvCxnSpPr>
        <xdr:cNvPr id="438" name="直線コネクタ 437">
          <a:extLst>
            <a:ext uri="{FF2B5EF4-FFF2-40B4-BE49-F238E27FC236}">
              <a16:creationId xmlns:a16="http://schemas.microsoft.com/office/drawing/2014/main" id="{862A7A48-64E5-4605-B958-A6CB48D629E2}"/>
            </a:ext>
          </a:extLst>
        </xdr:cNvPr>
        <xdr:cNvCxnSpPr/>
      </xdr:nvCxnSpPr>
      <xdr:spPr>
        <a:xfrm>
          <a:off x="12814300" y="61935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E07C7A68-5A4C-49F4-AF16-6ABCBE8D2963}"/>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4FE1C928-8213-4BD2-BFA8-1469FEFD0E21}"/>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39E6FD24-2E7D-4C0D-A06F-4DA310578BC7}"/>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E184928D-9A51-4866-B97F-30A2A5B65B58}"/>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67835</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3F9322A8-75AA-4B10-8AB7-FB56DD008C46}"/>
            </a:ext>
          </a:extLst>
        </xdr:cNvPr>
        <xdr:cNvSpPr txBox="1"/>
      </xdr:nvSpPr>
      <xdr:spPr>
        <a:xfrm>
          <a:off x="152660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8399</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A9A50880-ECBF-4571-93F5-9D38AADED37F}"/>
            </a:ext>
          </a:extLst>
        </xdr:cNvPr>
        <xdr:cNvSpPr txBox="1"/>
      </xdr:nvSpPr>
      <xdr:spPr>
        <a:xfrm>
          <a:off x="14389744" y="635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122699</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FA0078BA-4FE2-4C67-A3E0-23477E9615C6}"/>
            </a:ext>
          </a:extLst>
        </xdr:cNvPr>
        <xdr:cNvSpPr txBox="1"/>
      </xdr:nvSpPr>
      <xdr:spPr>
        <a:xfrm>
          <a:off x="13500744" y="629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63263</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E0125909-9CD7-4120-A757-0BFE9DE64B68}"/>
            </a:ext>
          </a:extLst>
        </xdr:cNvPr>
        <xdr:cNvSpPr txBox="1"/>
      </xdr:nvSpPr>
      <xdr:spPr>
        <a:xfrm>
          <a:off x="12611744" y="623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51DBB852-FDF7-4548-B149-0B2E73F3CB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EFDFA465-EB4C-4755-A0CE-939098A061F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FBC47207-574F-4426-BC82-25A92CA434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19BB2535-96FC-4BF2-B875-38788B88969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B204E85B-9110-4F90-8458-2DAC8D1EEAE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38BA6861-3B8B-46F0-8B15-4B88197CB3C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F40357DE-B73E-40AD-ADFE-B1A83CAC13B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5057B14E-BC58-4E5F-957D-A976B243FA8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CCE4A934-242E-41E8-9665-C52F3517015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10A579C7-617E-4BD3-A3C4-7495D34CE8E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D1F2A6D3-F220-4C49-BCAB-685A7C800A8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8DADD08A-A42F-4C4C-A08B-4E3BF31E228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D4E4D5C7-B699-4C3E-B901-71432CF055E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CCECA9B4-078A-460A-9D1F-DF3F6CD3452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A6E4CE15-C000-4A26-924E-E99B1397052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7E74AAAC-F054-43BE-B574-7783BE5DFF1F}"/>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45071FAA-F96A-4668-8882-1EF21D40E3C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1210E686-C0B1-4D79-8F9A-1B13F736AE0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2F348CC1-92A7-41AA-A3C6-BC23918FC01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68C63711-2C36-476F-8A81-BDBB9EEB5EC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373EC67B-C536-47F5-8023-B36AAAE6FA7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E3687918-DAE2-48FE-AFBC-6F381A6F258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EDC05BD-0B79-4282-9543-433BACCA66F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443D1271-9442-4F71-AD77-E1F94C4CF70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691896AB-A200-4434-9063-3C01C41C67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45E0D19D-6050-453E-98FE-BC494F4DBA06}"/>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879924B-882B-43C1-A408-ED08B1FEE743}"/>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94936350-9934-46E3-9E81-F9748323D793}"/>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CBCCD40-E360-4539-A029-D210A9E29058}"/>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759DE966-010B-454B-83F0-4984D0AF9823}"/>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9CC2115-EB5F-43DC-9B48-63542EBC6756}"/>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827E0B68-A088-4556-9F2F-F7F5AEDD2A2C}"/>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3CF1F6DE-E819-4AB1-93F9-79D3D6D535C1}"/>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B56B7FED-67FC-4935-B17F-5BEDD8B4A04C}"/>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46DD56E5-D90F-4865-BF1E-7062C455C2BD}"/>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4433C154-D177-455D-96DF-90F49EEF52D2}"/>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F772FDA-52E1-4FEF-8727-4E4AB984458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A9D2E8D-D73C-4B64-B143-361EF0F9CB3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22D5643-93E4-45F5-835E-8E0C126514D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F1DCC1D-A930-466C-83FC-E228361C772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383EC81-D851-4195-BD2D-0F387F2C131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170724</xdr:rowOff>
    </xdr:from>
    <xdr:to>
      <xdr:col>116</xdr:col>
      <xdr:colOff>114300</xdr:colOff>
      <xdr:row>34</xdr:row>
      <xdr:rowOff>100874</xdr:rowOff>
    </xdr:to>
    <xdr:sp macro="" textlink="">
      <xdr:nvSpPr>
        <xdr:cNvPr id="488" name="楕円 487">
          <a:extLst>
            <a:ext uri="{FF2B5EF4-FFF2-40B4-BE49-F238E27FC236}">
              <a16:creationId xmlns:a16="http://schemas.microsoft.com/office/drawing/2014/main" id="{1A0EDB5A-B87A-475A-944E-9CEB3821144C}"/>
            </a:ext>
          </a:extLst>
        </xdr:cNvPr>
        <xdr:cNvSpPr/>
      </xdr:nvSpPr>
      <xdr:spPr>
        <a:xfrm>
          <a:off x="22110700" y="58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123751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646D109-0329-4ABB-B531-7E281A025AC8}"/>
            </a:ext>
          </a:extLst>
        </xdr:cNvPr>
        <xdr:cNvSpPr txBox="1"/>
      </xdr:nvSpPr>
      <xdr:spPr>
        <a:xfrm>
          <a:off x="22199600" y="578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30299</xdr:rowOff>
    </xdr:from>
    <xdr:to>
      <xdr:col>112</xdr:col>
      <xdr:colOff>38100</xdr:colOff>
      <xdr:row>35</xdr:row>
      <xdr:rowOff>131899</xdr:rowOff>
    </xdr:to>
    <xdr:sp macro="" textlink="">
      <xdr:nvSpPr>
        <xdr:cNvPr id="490" name="楕円 489">
          <a:extLst>
            <a:ext uri="{FF2B5EF4-FFF2-40B4-BE49-F238E27FC236}">
              <a16:creationId xmlns:a16="http://schemas.microsoft.com/office/drawing/2014/main" id="{8375570C-1436-44F3-A460-C59AC29654E0}"/>
            </a:ext>
          </a:extLst>
        </xdr:cNvPr>
        <xdr:cNvSpPr/>
      </xdr:nvSpPr>
      <xdr:spPr>
        <a:xfrm>
          <a:off x="212725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50074</xdr:rowOff>
    </xdr:from>
    <xdr:to>
      <xdr:col>116</xdr:col>
      <xdr:colOff>63500</xdr:colOff>
      <xdr:row>35</xdr:row>
      <xdr:rowOff>81099</xdr:rowOff>
    </xdr:to>
    <xdr:cxnSp macro="">
      <xdr:nvCxnSpPr>
        <xdr:cNvPr id="491" name="直線コネクタ 490">
          <a:extLst>
            <a:ext uri="{FF2B5EF4-FFF2-40B4-BE49-F238E27FC236}">
              <a16:creationId xmlns:a16="http://schemas.microsoft.com/office/drawing/2014/main" id="{5C5F9FC5-9E93-4F12-A499-AB7BAD5989C0}"/>
            </a:ext>
          </a:extLst>
        </xdr:cNvPr>
        <xdr:cNvCxnSpPr/>
      </xdr:nvCxnSpPr>
      <xdr:spPr>
        <a:xfrm flipV="1">
          <a:off x="21323300" y="5879374"/>
          <a:ext cx="838200" cy="20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49893</xdr:rowOff>
    </xdr:from>
    <xdr:to>
      <xdr:col>107</xdr:col>
      <xdr:colOff>101600</xdr:colOff>
      <xdr:row>35</xdr:row>
      <xdr:rowOff>151493</xdr:rowOff>
    </xdr:to>
    <xdr:sp macro="" textlink="">
      <xdr:nvSpPr>
        <xdr:cNvPr id="492" name="楕円 491">
          <a:extLst>
            <a:ext uri="{FF2B5EF4-FFF2-40B4-BE49-F238E27FC236}">
              <a16:creationId xmlns:a16="http://schemas.microsoft.com/office/drawing/2014/main" id="{08F9CF8B-37EB-4CBC-89E9-E78B1328AE7F}"/>
            </a:ext>
          </a:extLst>
        </xdr:cNvPr>
        <xdr:cNvSpPr/>
      </xdr:nvSpPr>
      <xdr:spPr>
        <a:xfrm>
          <a:off x="20383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81099</xdr:rowOff>
    </xdr:from>
    <xdr:to>
      <xdr:col>111</xdr:col>
      <xdr:colOff>177800</xdr:colOff>
      <xdr:row>35</xdr:row>
      <xdr:rowOff>100693</xdr:rowOff>
    </xdr:to>
    <xdr:cxnSp macro="">
      <xdr:nvCxnSpPr>
        <xdr:cNvPr id="493" name="直線コネクタ 492">
          <a:extLst>
            <a:ext uri="{FF2B5EF4-FFF2-40B4-BE49-F238E27FC236}">
              <a16:creationId xmlns:a16="http://schemas.microsoft.com/office/drawing/2014/main" id="{0C836B25-6210-4FF7-9877-EF6C859FDAA4}"/>
            </a:ext>
          </a:extLst>
        </xdr:cNvPr>
        <xdr:cNvCxnSpPr/>
      </xdr:nvCxnSpPr>
      <xdr:spPr>
        <a:xfrm flipV="1">
          <a:off x="20434300" y="608184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69487</xdr:rowOff>
    </xdr:from>
    <xdr:to>
      <xdr:col>102</xdr:col>
      <xdr:colOff>165100</xdr:colOff>
      <xdr:row>35</xdr:row>
      <xdr:rowOff>171087</xdr:rowOff>
    </xdr:to>
    <xdr:sp macro="" textlink="">
      <xdr:nvSpPr>
        <xdr:cNvPr id="494" name="楕円 493">
          <a:extLst>
            <a:ext uri="{FF2B5EF4-FFF2-40B4-BE49-F238E27FC236}">
              <a16:creationId xmlns:a16="http://schemas.microsoft.com/office/drawing/2014/main" id="{7094309A-2C52-4C27-AE20-E775DCD7F4B6}"/>
            </a:ext>
          </a:extLst>
        </xdr:cNvPr>
        <xdr:cNvSpPr/>
      </xdr:nvSpPr>
      <xdr:spPr>
        <a:xfrm>
          <a:off x="19494500" y="607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100693</xdr:rowOff>
    </xdr:from>
    <xdr:to>
      <xdr:col>107</xdr:col>
      <xdr:colOff>50800</xdr:colOff>
      <xdr:row>35</xdr:row>
      <xdr:rowOff>120287</xdr:rowOff>
    </xdr:to>
    <xdr:cxnSp macro="">
      <xdr:nvCxnSpPr>
        <xdr:cNvPr id="495" name="直線コネクタ 494">
          <a:extLst>
            <a:ext uri="{FF2B5EF4-FFF2-40B4-BE49-F238E27FC236}">
              <a16:creationId xmlns:a16="http://schemas.microsoft.com/office/drawing/2014/main" id="{485EF580-79D5-417A-B574-4C7288D5FF6C}"/>
            </a:ext>
          </a:extLst>
        </xdr:cNvPr>
        <xdr:cNvCxnSpPr/>
      </xdr:nvCxnSpPr>
      <xdr:spPr>
        <a:xfrm flipV="1">
          <a:off x="19545300" y="61014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89081</xdr:rowOff>
    </xdr:from>
    <xdr:to>
      <xdr:col>98</xdr:col>
      <xdr:colOff>38100</xdr:colOff>
      <xdr:row>36</xdr:row>
      <xdr:rowOff>19231</xdr:rowOff>
    </xdr:to>
    <xdr:sp macro="" textlink="">
      <xdr:nvSpPr>
        <xdr:cNvPr id="496" name="楕円 495">
          <a:extLst>
            <a:ext uri="{FF2B5EF4-FFF2-40B4-BE49-F238E27FC236}">
              <a16:creationId xmlns:a16="http://schemas.microsoft.com/office/drawing/2014/main" id="{144A17F7-F038-42FA-A160-4AA254899B9E}"/>
            </a:ext>
          </a:extLst>
        </xdr:cNvPr>
        <xdr:cNvSpPr/>
      </xdr:nvSpPr>
      <xdr:spPr>
        <a:xfrm>
          <a:off x="18605500" y="608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120287</xdr:rowOff>
    </xdr:from>
    <xdr:to>
      <xdr:col>102</xdr:col>
      <xdr:colOff>114300</xdr:colOff>
      <xdr:row>35</xdr:row>
      <xdr:rowOff>139881</xdr:rowOff>
    </xdr:to>
    <xdr:cxnSp macro="">
      <xdr:nvCxnSpPr>
        <xdr:cNvPr id="497" name="直線コネクタ 496">
          <a:extLst>
            <a:ext uri="{FF2B5EF4-FFF2-40B4-BE49-F238E27FC236}">
              <a16:creationId xmlns:a16="http://schemas.microsoft.com/office/drawing/2014/main" id="{6A6DCD04-478D-4295-9AF0-6528DD2CA24E}"/>
            </a:ext>
          </a:extLst>
        </xdr:cNvPr>
        <xdr:cNvCxnSpPr/>
      </xdr:nvCxnSpPr>
      <xdr:spPr>
        <a:xfrm flipV="1">
          <a:off x="18656300" y="61210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5D93C2B9-372F-410F-9DB2-0211344EB000}"/>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9936473-C8D7-46E7-B94E-A59C9EC20919}"/>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0132005-8569-4319-8C47-FCCDD000FE9F}"/>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1359465-B9A5-4E9C-B375-A974A0B0AF3F}"/>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148426</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7C1302B-3D64-4D76-BA25-BA6D30ABA4B6}"/>
            </a:ext>
          </a:extLst>
        </xdr:cNvPr>
        <xdr:cNvSpPr txBox="1"/>
      </xdr:nvSpPr>
      <xdr:spPr>
        <a:xfrm>
          <a:off x="21075727" y="58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168020</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34EC5623-30F9-4C7E-902A-BD96AC60BA83}"/>
            </a:ext>
          </a:extLst>
        </xdr:cNvPr>
        <xdr:cNvSpPr txBox="1"/>
      </xdr:nvSpPr>
      <xdr:spPr>
        <a:xfrm>
          <a:off x="20199427" y="582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16164</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A1675B9-FA64-44A3-BE6F-F83666C35270}"/>
            </a:ext>
          </a:extLst>
        </xdr:cNvPr>
        <xdr:cNvSpPr txBox="1"/>
      </xdr:nvSpPr>
      <xdr:spPr>
        <a:xfrm>
          <a:off x="19310427" y="58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35758</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5BD4A2ED-D70D-49D6-AA3A-A09925E46D8E}"/>
            </a:ext>
          </a:extLst>
        </xdr:cNvPr>
        <xdr:cNvSpPr txBox="1"/>
      </xdr:nvSpPr>
      <xdr:spPr>
        <a:xfrm>
          <a:off x="18421427" y="586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A6DC36D-7893-4E0C-BD32-1BB403417C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571CE9F-5B1D-4868-8D70-4B4F10AF3D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ECBF4FC-9F13-4854-A536-B95D0AF7FD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01664CF-753F-4F32-8319-4CFBAF70718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D56B3FC-488C-41CE-B7E4-2B15C27EA81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7523883-FDA6-4EEC-BE82-C69A906BE8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C13DEE0F-DC24-4163-B67E-B8EE24ED592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A3EDFBB-46E2-4557-8039-7966A9CD146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9D5F35E-2254-4D0F-B3AE-D6262D3114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8C8F081-2FEE-43D0-8F55-284BA310E9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A09AC71-A5B2-4617-9BD7-1CBF69D6668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7CE63F8-8E92-47E9-B82A-755680C8310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D279A3DC-33D3-4546-B63D-ACC4BA6C9A9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712E0545-3C37-47FA-839B-5492338D7C6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4A964E4B-0B55-4616-ADBB-FF1A98C7FFB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AF321032-2BEA-411B-9E15-447DBBFB14C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016E6FB-2DD5-4E37-8C16-FE3C7D3DBAE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987E0F00-5BF1-4E30-83EC-44F27AD6A4C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D70256B3-9E53-4799-B47C-20C228F8889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97F4BCA-9F1A-424F-961E-53BE3F02904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2064866-8EC3-49CF-935A-EECEC8ACE6B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DE8D22A-E66C-4321-874C-0BC8B1F2D5D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60B8745-EF37-4868-9420-CE4465E8B988}"/>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1D48DE0-2AE9-4DCD-999C-A68C9A026B1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43668D50-303B-4AF1-B49E-78F005E27F3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A7DC1E3-75E2-41B9-93A3-DAAC113E729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3A66F3BC-FE84-465E-B5D1-7F0ED310479B}"/>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E635B1B-8CC8-4222-B33D-3C5A6320427A}"/>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BD8CD55A-84EB-4CC3-B4B9-BE368DAA0710}"/>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049DB81-6912-4873-B5C0-A82A4D570182}"/>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E3C0DB2C-47D7-4A8F-BC11-D403A411C6F2}"/>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BA10011-840C-4FD5-AB2C-313AADB801E8}"/>
            </a:ext>
          </a:extLst>
        </xdr:cNvPr>
        <xdr:cNvSpPr txBox="1"/>
      </xdr:nvSpPr>
      <xdr:spPr>
        <a:xfrm>
          <a:off x="16357600" y="1011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6A85F970-70FD-4E4C-B903-F853808B5A67}"/>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7CE128A5-F153-4F00-BDE1-096AF6A8085E}"/>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FCB2D0B4-4B05-4282-BDC6-71A142646B8C}"/>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CA99FBFF-8859-4226-974F-7B2ADF7EE9E8}"/>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A7F463F9-7185-409D-912A-7C94E4F673E3}"/>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9524DA8-7A59-453E-B39F-91C80DBD1BC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5460482-F7D1-4481-90AD-F7BAD88C961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3584DC7-FA62-4863-BBC4-D05E45472BC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1BF13D0-129D-407B-863C-3577EA324F8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E22DFCC-C82D-4DD6-99B8-20AA3F09998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24312</xdr:rowOff>
    </xdr:from>
    <xdr:to>
      <xdr:col>85</xdr:col>
      <xdr:colOff>177800</xdr:colOff>
      <xdr:row>56</xdr:row>
      <xdr:rowOff>125912</xdr:rowOff>
    </xdr:to>
    <xdr:sp macro="" textlink="">
      <xdr:nvSpPr>
        <xdr:cNvPr id="548" name="楕円 547">
          <a:extLst>
            <a:ext uri="{FF2B5EF4-FFF2-40B4-BE49-F238E27FC236}">
              <a16:creationId xmlns:a16="http://schemas.microsoft.com/office/drawing/2014/main" id="{D794D5A0-B58F-4BFF-A76D-2E21BAC6F433}"/>
            </a:ext>
          </a:extLst>
        </xdr:cNvPr>
        <xdr:cNvSpPr/>
      </xdr:nvSpPr>
      <xdr:spPr>
        <a:xfrm>
          <a:off x="16268700" y="962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47189</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9218F7C-0B82-4C15-96DB-7E21A8AAF1F5}"/>
            </a:ext>
          </a:extLst>
        </xdr:cNvPr>
        <xdr:cNvSpPr txBox="1"/>
      </xdr:nvSpPr>
      <xdr:spPr>
        <a:xfrm>
          <a:off x="16357600" y="947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35741</xdr:rowOff>
    </xdr:from>
    <xdr:to>
      <xdr:col>81</xdr:col>
      <xdr:colOff>101600</xdr:colOff>
      <xdr:row>59</xdr:row>
      <xdr:rowOff>137341</xdr:rowOff>
    </xdr:to>
    <xdr:sp macro="" textlink="">
      <xdr:nvSpPr>
        <xdr:cNvPr id="550" name="楕円 549">
          <a:extLst>
            <a:ext uri="{FF2B5EF4-FFF2-40B4-BE49-F238E27FC236}">
              <a16:creationId xmlns:a16="http://schemas.microsoft.com/office/drawing/2014/main" id="{C9F005AA-C48D-4302-8AE5-9BA48C31DE3E}"/>
            </a:ext>
          </a:extLst>
        </xdr:cNvPr>
        <xdr:cNvSpPr/>
      </xdr:nvSpPr>
      <xdr:spPr>
        <a:xfrm>
          <a:off x="15430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75112</xdr:rowOff>
    </xdr:from>
    <xdr:to>
      <xdr:col>85</xdr:col>
      <xdr:colOff>127000</xdr:colOff>
      <xdr:row>59</xdr:row>
      <xdr:rowOff>86541</xdr:rowOff>
    </xdr:to>
    <xdr:cxnSp macro="">
      <xdr:nvCxnSpPr>
        <xdr:cNvPr id="551" name="直線コネクタ 550">
          <a:extLst>
            <a:ext uri="{FF2B5EF4-FFF2-40B4-BE49-F238E27FC236}">
              <a16:creationId xmlns:a16="http://schemas.microsoft.com/office/drawing/2014/main" id="{03D896BC-B19A-4F0F-9043-2EEACC4C4EF1}"/>
            </a:ext>
          </a:extLst>
        </xdr:cNvPr>
        <xdr:cNvCxnSpPr/>
      </xdr:nvCxnSpPr>
      <xdr:spPr>
        <a:xfrm flipV="1">
          <a:off x="15481300" y="9676312"/>
          <a:ext cx="838200" cy="52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145143</xdr:rowOff>
    </xdr:from>
    <xdr:to>
      <xdr:col>76</xdr:col>
      <xdr:colOff>165100</xdr:colOff>
      <xdr:row>59</xdr:row>
      <xdr:rowOff>75293</xdr:rowOff>
    </xdr:to>
    <xdr:sp macro="" textlink="">
      <xdr:nvSpPr>
        <xdr:cNvPr id="552" name="楕円 551">
          <a:extLst>
            <a:ext uri="{FF2B5EF4-FFF2-40B4-BE49-F238E27FC236}">
              <a16:creationId xmlns:a16="http://schemas.microsoft.com/office/drawing/2014/main" id="{C58C469B-0BB7-4121-B77F-1E1EA44294A2}"/>
            </a:ext>
          </a:extLst>
        </xdr:cNvPr>
        <xdr:cNvSpPr/>
      </xdr:nvSpPr>
      <xdr:spPr>
        <a:xfrm>
          <a:off x="14541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24493</xdr:rowOff>
    </xdr:from>
    <xdr:to>
      <xdr:col>81</xdr:col>
      <xdr:colOff>50800</xdr:colOff>
      <xdr:row>59</xdr:row>
      <xdr:rowOff>86541</xdr:rowOff>
    </xdr:to>
    <xdr:cxnSp macro="">
      <xdr:nvCxnSpPr>
        <xdr:cNvPr id="553" name="直線コネクタ 552">
          <a:extLst>
            <a:ext uri="{FF2B5EF4-FFF2-40B4-BE49-F238E27FC236}">
              <a16:creationId xmlns:a16="http://schemas.microsoft.com/office/drawing/2014/main" id="{6744F3DA-1EF5-4D10-B96B-5A3442252F7A}"/>
            </a:ext>
          </a:extLst>
        </xdr:cNvPr>
        <xdr:cNvCxnSpPr/>
      </xdr:nvCxnSpPr>
      <xdr:spPr>
        <a:xfrm>
          <a:off x="14592300" y="1014004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60234</xdr:rowOff>
    </xdr:from>
    <xdr:to>
      <xdr:col>72</xdr:col>
      <xdr:colOff>38100</xdr:colOff>
      <xdr:row>58</xdr:row>
      <xdr:rowOff>161834</xdr:rowOff>
    </xdr:to>
    <xdr:sp macro="" textlink="">
      <xdr:nvSpPr>
        <xdr:cNvPr id="554" name="楕円 553">
          <a:extLst>
            <a:ext uri="{FF2B5EF4-FFF2-40B4-BE49-F238E27FC236}">
              <a16:creationId xmlns:a16="http://schemas.microsoft.com/office/drawing/2014/main" id="{55F20BED-0CCA-4C3A-B93C-F5B8EB93073A}"/>
            </a:ext>
          </a:extLst>
        </xdr:cNvPr>
        <xdr:cNvSpPr/>
      </xdr:nvSpPr>
      <xdr:spPr>
        <a:xfrm>
          <a:off x="13652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111034</xdr:rowOff>
    </xdr:from>
    <xdr:to>
      <xdr:col>76</xdr:col>
      <xdr:colOff>114300</xdr:colOff>
      <xdr:row>59</xdr:row>
      <xdr:rowOff>24493</xdr:rowOff>
    </xdr:to>
    <xdr:cxnSp macro="">
      <xdr:nvCxnSpPr>
        <xdr:cNvPr id="555" name="直線コネクタ 554">
          <a:extLst>
            <a:ext uri="{FF2B5EF4-FFF2-40B4-BE49-F238E27FC236}">
              <a16:creationId xmlns:a16="http://schemas.microsoft.com/office/drawing/2014/main" id="{CA3F6BF0-4A16-4DD6-A741-B0B69B898FEB}"/>
            </a:ext>
          </a:extLst>
        </xdr:cNvPr>
        <xdr:cNvCxnSpPr/>
      </xdr:nvCxnSpPr>
      <xdr:spPr>
        <a:xfrm>
          <a:off x="13703300" y="1005513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153307</xdr:rowOff>
    </xdr:from>
    <xdr:to>
      <xdr:col>67</xdr:col>
      <xdr:colOff>101600</xdr:colOff>
      <xdr:row>58</xdr:row>
      <xdr:rowOff>83457</xdr:rowOff>
    </xdr:to>
    <xdr:sp macro="" textlink="">
      <xdr:nvSpPr>
        <xdr:cNvPr id="556" name="楕円 555">
          <a:extLst>
            <a:ext uri="{FF2B5EF4-FFF2-40B4-BE49-F238E27FC236}">
              <a16:creationId xmlns:a16="http://schemas.microsoft.com/office/drawing/2014/main" id="{4E2BE8CE-4B34-4CA0-B237-CE66FBE50D67}"/>
            </a:ext>
          </a:extLst>
        </xdr:cNvPr>
        <xdr:cNvSpPr/>
      </xdr:nvSpPr>
      <xdr:spPr>
        <a:xfrm>
          <a:off x="12763500" y="99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32657</xdr:rowOff>
    </xdr:from>
    <xdr:to>
      <xdr:col>71</xdr:col>
      <xdr:colOff>177800</xdr:colOff>
      <xdr:row>58</xdr:row>
      <xdr:rowOff>111034</xdr:rowOff>
    </xdr:to>
    <xdr:cxnSp macro="">
      <xdr:nvCxnSpPr>
        <xdr:cNvPr id="557" name="直線コネクタ 556">
          <a:extLst>
            <a:ext uri="{FF2B5EF4-FFF2-40B4-BE49-F238E27FC236}">
              <a16:creationId xmlns:a16="http://schemas.microsoft.com/office/drawing/2014/main" id="{A9FEFA20-DC4B-4208-A4DB-61B968AE7C38}"/>
            </a:ext>
          </a:extLst>
        </xdr:cNvPr>
        <xdr:cNvCxnSpPr/>
      </xdr:nvCxnSpPr>
      <xdr:spPr>
        <a:xfrm>
          <a:off x="12814300" y="997675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135000</xdr:rowOff>
    </xdr:from>
    <xdr:ext cx="405111" cy="259045"/>
    <xdr:sp macro="" textlink="">
      <xdr:nvSpPr>
        <xdr:cNvPr id="558" name="n_1aveValue【学校施設】&#10;有形固定資産減価償却率">
          <a:extLst>
            <a:ext uri="{FF2B5EF4-FFF2-40B4-BE49-F238E27FC236}">
              <a16:creationId xmlns:a16="http://schemas.microsoft.com/office/drawing/2014/main" id="{E6C46EB3-6EFD-4C92-988A-5F0F4C8A2350}"/>
            </a:ext>
          </a:extLst>
        </xdr:cNvPr>
        <xdr:cNvSpPr txBox="1"/>
      </xdr:nvSpPr>
      <xdr:spPr>
        <a:xfrm>
          <a:off x="152660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59" name="n_2aveValue【学校施設】&#10;有形固定資産減価償却率">
          <a:extLst>
            <a:ext uri="{FF2B5EF4-FFF2-40B4-BE49-F238E27FC236}">
              <a16:creationId xmlns:a16="http://schemas.microsoft.com/office/drawing/2014/main" id="{FFCED760-B94A-4BBD-8B38-3C124403DDF1}"/>
            </a:ext>
          </a:extLst>
        </xdr:cNvPr>
        <xdr:cNvSpPr txBox="1"/>
      </xdr:nvSpPr>
      <xdr:spPr>
        <a:xfrm>
          <a:off x="143897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60" name="n_3aveValue【学校施設】&#10;有形固定資産減価償却率">
          <a:extLst>
            <a:ext uri="{FF2B5EF4-FFF2-40B4-BE49-F238E27FC236}">
              <a16:creationId xmlns:a16="http://schemas.microsoft.com/office/drawing/2014/main" id="{4C9291F2-0E97-4287-A3DC-DE7B997F2221}"/>
            </a:ext>
          </a:extLst>
        </xdr:cNvPr>
        <xdr:cNvSpPr txBox="1"/>
      </xdr:nvSpPr>
      <xdr:spPr>
        <a:xfrm>
          <a:off x="13500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DFB65C05-332D-42D9-A170-B46CAFEDC499}"/>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153868</xdr:rowOff>
    </xdr:from>
    <xdr:ext cx="405111" cy="259045"/>
    <xdr:sp macro="" textlink="">
      <xdr:nvSpPr>
        <xdr:cNvPr id="562" name="n_1mainValue【学校施設】&#10;有形固定資産減価償却率">
          <a:extLst>
            <a:ext uri="{FF2B5EF4-FFF2-40B4-BE49-F238E27FC236}">
              <a16:creationId xmlns:a16="http://schemas.microsoft.com/office/drawing/2014/main" id="{4CB391A9-5707-4FED-8429-0D441189C572}"/>
            </a:ext>
          </a:extLst>
        </xdr:cNvPr>
        <xdr:cNvSpPr txBox="1"/>
      </xdr:nvSpPr>
      <xdr:spPr>
        <a:xfrm>
          <a:off x="152660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91820</xdr:rowOff>
    </xdr:from>
    <xdr:ext cx="405111" cy="259045"/>
    <xdr:sp macro="" textlink="">
      <xdr:nvSpPr>
        <xdr:cNvPr id="563" name="n_2mainValue【学校施設】&#10;有形固定資産減価償却率">
          <a:extLst>
            <a:ext uri="{FF2B5EF4-FFF2-40B4-BE49-F238E27FC236}">
              <a16:creationId xmlns:a16="http://schemas.microsoft.com/office/drawing/2014/main" id="{72C9A307-680E-432F-B4C8-8EFF694D1F7E}"/>
            </a:ext>
          </a:extLst>
        </xdr:cNvPr>
        <xdr:cNvSpPr txBox="1"/>
      </xdr:nvSpPr>
      <xdr:spPr>
        <a:xfrm>
          <a:off x="14389744"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6911</xdr:rowOff>
    </xdr:from>
    <xdr:ext cx="405111" cy="259045"/>
    <xdr:sp macro="" textlink="">
      <xdr:nvSpPr>
        <xdr:cNvPr id="564" name="n_3mainValue【学校施設】&#10;有形固定資産減価償却率">
          <a:extLst>
            <a:ext uri="{FF2B5EF4-FFF2-40B4-BE49-F238E27FC236}">
              <a16:creationId xmlns:a16="http://schemas.microsoft.com/office/drawing/2014/main" id="{DCCEB529-D609-43FE-BE56-BAD7B7EC142B}"/>
            </a:ext>
          </a:extLst>
        </xdr:cNvPr>
        <xdr:cNvSpPr txBox="1"/>
      </xdr:nvSpPr>
      <xdr:spPr>
        <a:xfrm>
          <a:off x="13500744" y="977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99984</xdr:rowOff>
    </xdr:from>
    <xdr:ext cx="405111" cy="259045"/>
    <xdr:sp macro="" textlink="">
      <xdr:nvSpPr>
        <xdr:cNvPr id="565" name="n_4mainValue【学校施設】&#10;有形固定資産減価償却率">
          <a:extLst>
            <a:ext uri="{FF2B5EF4-FFF2-40B4-BE49-F238E27FC236}">
              <a16:creationId xmlns:a16="http://schemas.microsoft.com/office/drawing/2014/main" id="{4D8C099B-43D5-43F8-9797-7D2730EC2EDA}"/>
            </a:ext>
          </a:extLst>
        </xdr:cNvPr>
        <xdr:cNvSpPr txBox="1"/>
      </xdr:nvSpPr>
      <xdr:spPr>
        <a:xfrm>
          <a:off x="12611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4068364-2685-4970-BC85-B4653FEC5F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F9808C37-5BC1-41DB-A580-8DC0BE98F4D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D57CF50-D404-403B-9E07-185AA5DD31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10372306-D4EA-4434-9DD5-4A03F5C9B5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E162677-E7E0-4E21-8A7B-76A4521ECE4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B832129-E8C0-4773-8487-C2BCE05FA89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4B90AC8-AFEF-488E-A40F-926572467C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54A374B1-A0BB-47B4-9FA0-6E62797563C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885276C-5A0A-4258-8B22-45871AAD2B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F13E107-3B90-4F32-9375-0C73C656398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67A77D82-F22B-4902-95A7-688CFB11402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379954BA-C594-4205-B05A-9FD451826F8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18292767-8C3C-40EE-BC82-2B036798EEE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D3EC062D-54A5-412F-A951-B0BB6A57C51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38DF8DC-D632-4B27-B3A7-EEC198FD553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20F9103A-AF7E-4C99-B871-E9E204D2F59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6090BDF4-E1C5-4279-A415-3E6ED0BB579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90F3BC44-4F5D-4808-8F02-3729D44F635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8D027E61-CC4A-4E55-8305-3A400227006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CD09442-ECF5-42A4-93FD-689FC791E16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530D8D06-F3A4-447B-AD65-02753254FF7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D7C4B510-7FD1-45F2-A78A-A125C09E795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F9E7C4B9-1B1B-4F48-87E8-13E014CCE46C}"/>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0234C1F0-D4F8-4FC0-ABCF-9FDD052E5235}"/>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AF534395-2F7B-40D8-A125-EB2BD19F2333}"/>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A4B2401F-E3A3-4ECD-936E-4CE8078DDC12}"/>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16CC153F-D3DF-47E3-9E04-004D18E2E38B}"/>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593" name="【学校施設】&#10;一人当たり面積平均値テキスト">
          <a:extLst>
            <a:ext uri="{FF2B5EF4-FFF2-40B4-BE49-F238E27FC236}">
              <a16:creationId xmlns:a16="http://schemas.microsoft.com/office/drawing/2014/main" id="{4EC047D7-B34D-495E-BDD3-98038F2BDFBA}"/>
            </a:ext>
          </a:extLst>
        </xdr:cNvPr>
        <xdr:cNvSpPr txBox="1"/>
      </xdr:nvSpPr>
      <xdr:spPr>
        <a:xfrm>
          <a:off x="22199600" y="102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80A41192-743C-4DEA-8E2A-16743F540E42}"/>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B693890D-827F-4805-83B3-B87B7EE682F7}"/>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2C1431BE-C40B-4CFD-B9A6-A710CC180AD0}"/>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02EF6CCC-2F5A-474F-9CB1-19CE7AA48E90}"/>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5678DC30-8077-403C-A06F-25CC07FCE805}"/>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4CDFBE3-5ECD-4AB8-8ADD-1793C3CFFEA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5AAFB44-5C72-441A-B58C-C05A51F39C9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85DE177-E318-4C4B-88A8-9CEE77EFA8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48C0C11-A0E5-408B-BEFF-A439E31F7AD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CA91276-3A46-4D20-9463-4EF4C94001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43383</xdr:rowOff>
    </xdr:from>
    <xdr:to>
      <xdr:col>116</xdr:col>
      <xdr:colOff>114300</xdr:colOff>
      <xdr:row>59</xdr:row>
      <xdr:rowOff>144983</xdr:rowOff>
    </xdr:to>
    <xdr:sp macro="" textlink="">
      <xdr:nvSpPr>
        <xdr:cNvPr id="604" name="楕円 603">
          <a:extLst>
            <a:ext uri="{FF2B5EF4-FFF2-40B4-BE49-F238E27FC236}">
              <a16:creationId xmlns:a16="http://schemas.microsoft.com/office/drawing/2014/main" id="{B969ECD3-4927-4BCC-B9EC-58F6F0325732}"/>
            </a:ext>
          </a:extLst>
        </xdr:cNvPr>
        <xdr:cNvSpPr/>
      </xdr:nvSpPr>
      <xdr:spPr>
        <a:xfrm>
          <a:off x="22110700" y="1015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66260</xdr:rowOff>
    </xdr:from>
    <xdr:ext cx="469744" cy="259045"/>
    <xdr:sp macro="" textlink="">
      <xdr:nvSpPr>
        <xdr:cNvPr id="605" name="【学校施設】&#10;一人当たり面積該当値テキスト">
          <a:extLst>
            <a:ext uri="{FF2B5EF4-FFF2-40B4-BE49-F238E27FC236}">
              <a16:creationId xmlns:a16="http://schemas.microsoft.com/office/drawing/2014/main" id="{8143E1DD-36F8-4A13-B312-BE8F8322EE70}"/>
            </a:ext>
          </a:extLst>
        </xdr:cNvPr>
        <xdr:cNvSpPr txBox="1"/>
      </xdr:nvSpPr>
      <xdr:spPr>
        <a:xfrm>
          <a:off x="22199600" y="1001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48413</xdr:rowOff>
    </xdr:from>
    <xdr:to>
      <xdr:col>112</xdr:col>
      <xdr:colOff>38100</xdr:colOff>
      <xdr:row>59</xdr:row>
      <xdr:rowOff>150013</xdr:rowOff>
    </xdr:to>
    <xdr:sp macro="" textlink="">
      <xdr:nvSpPr>
        <xdr:cNvPr id="606" name="楕円 605">
          <a:extLst>
            <a:ext uri="{FF2B5EF4-FFF2-40B4-BE49-F238E27FC236}">
              <a16:creationId xmlns:a16="http://schemas.microsoft.com/office/drawing/2014/main" id="{4B235AE2-201A-46F7-997C-81BC1AA8E59A}"/>
            </a:ext>
          </a:extLst>
        </xdr:cNvPr>
        <xdr:cNvSpPr/>
      </xdr:nvSpPr>
      <xdr:spPr>
        <a:xfrm>
          <a:off x="21272500" y="1016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94183</xdr:rowOff>
    </xdr:from>
    <xdr:to>
      <xdr:col>116</xdr:col>
      <xdr:colOff>63500</xdr:colOff>
      <xdr:row>59</xdr:row>
      <xdr:rowOff>99213</xdr:rowOff>
    </xdr:to>
    <xdr:cxnSp macro="">
      <xdr:nvCxnSpPr>
        <xdr:cNvPr id="607" name="直線コネクタ 606">
          <a:extLst>
            <a:ext uri="{FF2B5EF4-FFF2-40B4-BE49-F238E27FC236}">
              <a16:creationId xmlns:a16="http://schemas.microsoft.com/office/drawing/2014/main" id="{72D88EA3-CD69-4709-82AE-2B2BDA5B70D0}"/>
            </a:ext>
          </a:extLst>
        </xdr:cNvPr>
        <xdr:cNvCxnSpPr/>
      </xdr:nvCxnSpPr>
      <xdr:spPr>
        <a:xfrm flipV="1">
          <a:off x="21323300" y="10209733"/>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68529</xdr:rowOff>
    </xdr:from>
    <xdr:to>
      <xdr:col>107</xdr:col>
      <xdr:colOff>101600</xdr:colOff>
      <xdr:row>59</xdr:row>
      <xdr:rowOff>170129</xdr:rowOff>
    </xdr:to>
    <xdr:sp macro="" textlink="">
      <xdr:nvSpPr>
        <xdr:cNvPr id="608" name="楕円 607">
          <a:extLst>
            <a:ext uri="{FF2B5EF4-FFF2-40B4-BE49-F238E27FC236}">
              <a16:creationId xmlns:a16="http://schemas.microsoft.com/office/drawing/2014/main" id="{E0BD08A1-2D85-4F0F-8AE1-19CA02FC66EE}"/>
            </a:ext>
          </a:extLst>
        </xdr:cNvPr>
        <xdr:cNvSpPr/>
      </xdr:nvSpPr>
      <xdr:spPr>
        <a:xfrm>
          <a:off x="20383500" y="101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99213</xdr:rowOff>
    </xdr:from>
    <xdr:to>
      <xdr:col>111</xdr:col>
      <xdr:colOff>177800</xdr:colOff>
      <xdr:row>59</xdr:row>
      <xdr:rowOff>119329</xdr:rowOff>
    </xdr:to>
    <xdr:cxnSp macro="">
      <xdr:nvCxnSpPr>
        <xdr:cNvPr id="609" name="直線コネクタ 608">
          <a:extLst>
            <a:ext uri="{FF2B5EF4-FFF2-40B4-BE49-F238E27FC236}">
              <a16:creationId xmlns:a16="http://schemas.microsoft.com/office/drawing/2014/main" id="{55105A6C-CEFD-4BCE-B3BD-68F2FD514994}"/>
            </a:ext>
          </a:extLst>
        </xdr:cNvPr>
        <xdr:cNvCxnSpPr/>
      </xdr:nvCxnSpPr>
      <xdr:spPr>
        <a:xfrm flipV="1">
          <a:off x="20434300" y="10214763"/>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87275</xdr:rowOff>
    </xdr:from>
    <xdr:to>
      <xdr:col>102</xdr:col>
      <xdr:colOff>165100</xdr:colOff>
      <xdr:row>60</xdr:row>
      <xdr:rowOff>17425</xdr:rowOff>
    </xdr:to>
    <xdr:sp macro="" textlink="">
      <xdr:nvSpPr>
        <xdr:cNvPr id="610" name="楕円 609">
          <a:extLst>
            <a:ext uri="{FF2B5EF4-FFF2-40B4-BE49-F238E27FC236}">
              <a16:creationId xmlns:a16="http://schemas.microsoft.com/office/drawing/2014/main" id="{06D4FE97-637A-447E-984B-D5C935B8303B}"/>
            </a:ext>
          </a:extLst>
        </xdr:cNvPr>
        <xdr:cNvSpPr/>
      </xdr:nvSpPr>
      <xdr:spPr>
        <a:xfrm>
          <a:off x="19494500" y="102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119329</xdr:rowOff>
    </xdr:from>
    <xdr:to>
      <xdr:col>107</xdr:col>
      <xdr:colOff>50800</xdr:colOff>
      <xdr:row>59</xdr:row>
      <xdr:rowOff>138075</xdr:rowOff>
    </xdr:to>
    <xdr:cxnSp macro="">
      <xdr:nvCxnSpPr>
        <xdr:cNvPr id="611" name="直線コネクタ 610">
          <a:extLst>
            <a:ext uri="{FF2B5EF4-FFF2-40B4-BE49-F238E27FC236}">
              <a16:creationId xmlns:a16="http://schemas.microsoft.com/office/drawing/2014/main" id="{566F8E0E-45FB-4169-8467-D473911B709A}"/>
            </a:ext>
          </a:extLst>
        </xdr:cNvPr>
        <xdr:cNvCxnSpPr/>
      </xdr:nvCxnSpPr>
      <xdr:spPr>
        <a:xfrm flipV="1">
          <a:off x="19545300" y="10234879"/>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127051</xdr:rowOff>
    </xdr:from>
    <xdr:to>
      <xdr:col>98</xdr:col>
      <xdr:colOff>38100</xdr:colOff>
      <xdr:row>60</xdr:row>
      <xdr:rowOff>57201</xdr:rowOff>
    </xdr:to>
    <xdr:sp macro="" textlink="">
      <xdr:nvSpPr>
        <xdr:cNvPr id="612" name="楕円 611">
          <a:extLst>
            <a:ext uri="{FF2B5EF4-FFF2-40B4-BE49-F238E27FC236}">
              <a16:creationId xmlns:a16="http://schemas.microsoft.com/office/drawing/2014/main" id="{A9FF5B46-D509-4186-88E8-7F5BE8F86E24}"/>
            </a:ext>
          </a:extLst>
        </xdr:cNvPr>
        <xdr:cNvSpPr/>
      </xdr:nvSpPr>
      <xdr:spPr>
        <a:xfrm>
          <a:off x="18605500" y="102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138075</xdr:rowOff>
    </xdr:from>
    <xdr:to>
      <xdr:col>102</xdr:col>
      <xdr:colOff>114300</xdr:colOff>
      <xdr:row>60</xdr:row>
      <xdr:rowOff>6401</xdr:rowOff>
    </xdr:to>
    <xdr:cxnSp macro="">
      <xdr:nvCxnSpPr>
        <xdr:cNvPr id="613" name="直線コネクタ 612">
          <a:extLst>
            <a:ext uri="{FF2B5EF4-FFF2-40B4-BE49-F238E27FC236}">
              <a16:creationId xmlns:a16="http://schemas.microsoft.com/office/drawing/2014/main" id="{54C0C2F7-5679-482D-B2EB-7056E2776F99}"/>
            </a:ext>
          </a:extLst>
        </xdr:cNvPr>
        <xdr:cNvCxnSpPr/>
      </xdr:nvCxnSpPr>
      <xdr:spPr>
        <a:xfrm flipV="1">
          <a:off x="18656300" y="10253625"/>
          <a:ext cx="8890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614" name="n_1aveValue【学校施設】&#10;一人当たり面積">
          <a:extLst>
            <a:ext uri="{FF2B5EF4-FFF2-40B4-BE49-F238E27FC236}">
              <a16:creationId xmlns:a16="http://schemas.microsoft.com/office/drawing/2014/main" id="{591E05B4-12F7-4E0A-B927-2A9120E3EA0B}"/>
            </a:ext>
          </a:extLst>
        </xdr:cNvPr>
        <xdr:cNvSpPr txBox="1"/>
      </xdr:nvSpPr>
      <xdr:spPr>
        <a:xfrm>
          <a:off x="21075727" y="103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615" name="n_2aveValue【学校施設】&#10;一人当たり面積">
          <a:extLst>
            <a:ext uri="{FF2B5EF4-FFF2-40B4-BE49-F238E27FC236}">
              <a16:creationId xmlns:a16="http://schemas.microsoft.com/office/drawing/2014/main" id="{FE4E40B6-301E-407B-9407-C4AD5036E1C7}"/>
            </a:ext>
          </a:extLst>
        </xdr:cNvPr>
        <xdr:cNvSpPr txBox="1"/>
      </xdr:nvSpPr>
      <xdr:spPr>
        <a:xfrm>
          <a:off x="201994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616" name="n_3aveValue【学校施設】&#10;一人当たり面積">
          <a:extLst>
            <a:ext uri="{FF2B5EF4-FFF2-40B4-BE49-F238E27FC236}">
              <a16:creationId xmlns:a16="http://schemas.microsoft.com/office/drawing/2014/main" id="{10B7A9AA-D127-4B53-B052-C731769F98F2}"/>
            </a:ext>
          </a:extLst>
        </xdr:cNvPr>
        <xdr:cNvSpPr txBox="1"/>
      </xdr:nvSpPr>
      <xdr:spPr>
        <a:xfrm>
          <a:off x="19310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617" name="n_4aveValue【学校施設】&#10;一人当たり面積">
          <a:extLst>
            <a:ext uri="{FF2B5EF4-FFF2-40B4-BE49-F238E27FC236}">
              <a16:creationId xmlns:a16="http://schemas.microsoft.com/office/drawing/2014/main" id="{CBE0A8DF-C9F7-46EF-B75C-7C54D511D55B}"/>
            </a:ext>
          </a:extLst>
        </xdr:cNvPr>
        <xdr:cNvSpPr txBox="1"/>
      </xdr:nvSpPr>
      <xdr:spPr>
        <a:xfrm>
          <a:off x="18421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166540</xdr:rowOff>
    </xdr:from>
    <xdr:ext cx="469744" cy="259045"/>
    <xdr:sp macro="" textlink="">
      <xdr:nvSpPr>
        <xdr:cNvPr id="618" name="n_1mainValue【学校施設】&#10;一人当たり面積">
          <a:extLst>
            <a:ext uri="{FF2B5EF4-FFF2-40B4-BE49-F238E27FC236}">
              <a16:creationId xmlns:a16="http://schemas.microsoft.com/office/drawing/2014/main" id="{2F0A409B-81BF-477A-BAA8-804C15D0CA62}"/>
            </a:ext>
          </a:extLst>
        </xdr:cNvPr>
        <xdr:cNvSpPr txBox="1"/>
      </xdr:nvSpPr>
      <xdr:spPr>
        <a:xfrm>
          <a:off x="21075727" y="993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15206</xdr:rowOff>
    </xdr:from>
    <xdr:ext cx="469744" cy="259045"/>
    <xdr:sp macro="" textlink="">
      <xdr:nvSpPr>
        <xdr:cNvPr id="619" name="n_2mainValue【学校施設】&#10;一人当たり面積">
          <a:extLst>
            <a:ext uri="{FF2B5EF4-FFF2-40B4-BE49-F238E27FC236}">
              <a16:creationId xmlns:a16="http://schemas.microsoft.com/office/drawing/2014/main" id="{223A7B70-C2B4-4AF7-A890-1CB840870C71}"/>
            </a:ext>
          </a:extLst>
        </xdr:cNvPr>
        <xdr:cNvSpPr txBox="1"/>
      </xdr:nvSpPr>
      <xdr:spPr>
        <a:xfrm>
          <a:off x="20199427" y="995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33952</xdr:rowOff>
    </xdr:from>
    <xdr:ext cx="469744" cy="259045"/>
    <xdr:sp macro="" textlink="">
      <xdr:nvSpPr>
        <xdr:cNvPr id="620" name="n_3mainValue【学校施設】&#10;一人当たり面積">
          <a:extLst>
            <a:ext uri="{FF2B5EF4-FFF2-40B4-BE49-F238E27FC236}">
              <a16:creationId xmlns:a16="http://schemas.microsoft.com/office/drawing/2014/main" id="{70ED84B0-8B14-48EC-8053-8ACD5C6C45DD}"/>
            </a:ext>
          </a:extLst>
        </xdr:cNvPr>
        <xdr:cNvSpPr txBox="1"/>
      </xdr:nvSpPr>
      <xdr:spPr>
        <a:xfrm>
          <a:off x="19310427" y="997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73728</xdr:rowOff>
    </xdr:from>
    <xdr:ext cx="469744" cy="259045"/>
    <xdr:sp macro="" textlink="">
      <xdr:nvSpPr>
        <xdr:cNvPr id="621" name="n_4mainValue【学校施設】&#10;一人当たり面積">
          <a:extLst>
            <a:ext uri="{FF2B5EF4-FFF2-40B4-BE49-F238E27FC236}">
              <a16:creationId xmlns:a16="http://schemas.microsoft.com/office/drawing/2014/main" id="{D1F0DFF9-D7BD-4172-A448-D39966FD689E}"/>
            </a:ext>
          </a:extLst>
        </xdr:cNvPr>
        <xdr:cNvSpPr txBox="1"/>
      </xdr:nvSpPr>
      <xdr:spPr>
        <a:xfrm>
          <a:off x="18421427" y="100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70B731CA-FC97-4C77-BEE0-BEA6EDE524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7D38F28-4703-4FBB-8D6E-348A7935DD1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284152A6-2731-4496-B5C6-10CE911B2C4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82B01CF7-41F6-489B-870B-180178CEDD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42385403-F0E0-4519-80D7-ECFB2BB6D39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5390B05D-E656-431D-8F45-0DBEFEBA995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69DE12BA-C67B-4FC4-9AF0-09EF6A49BE1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C4D8CDF9-17AE-4C78-9FAC-BB8531C5E5A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1CC5F978-F374-4E6E-961F-EBDF2DBDB94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17065655-FA45-4A49-A072-DE411E194A4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534C5AE1-B05F-427F-95D7-B2C17DF64AD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9B70459C-3317-41B5-8AB0-B2BC796A326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DCF3B5BC-EEC2-44A1-963E-1C931BC75D8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DC3476CA-10D8-4296-AE48-CA909C6C4E3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4E93E1DD-3036-4E29-B387-3B7F0DE2B4D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4993E5AD-E6B3-48A1-9ED4-79BF22E6250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8D3E08CF-3BEA-43BD-9B0C-1FC6375DE8C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F40F5B6-4F46-4EA8-BF67-BB929A40160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511CAA9F-E4C9-4177-9FC8-29FC7186028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96E52145-E737-4B82-A561-EE67959DC53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DCFAF7FE-BA78-4B3A-B17B-F818600DDF8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4B8910F8-21A6-40BA-99C1-EEE8B4824FA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AE3F00DD-2DBF-48E9-98C0-2C80E0B142E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2DE9F070-D4EC-4D60-84BC-338F2CB3973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C263E2D1-7440-416F-B57E-67341F79A9A1}"/>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B5EC8B80-7CA1-440C-BE41-E6641FA1FE81}"/>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192A3F59-80EB-4157-956E-7F1EADED9F23}"/>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09C03D41-17F0-49F3-A51F-9AF2DD12C24A}"/>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C4A3CF64-E998-4E54-97A0-7A32A8C4C6EE}"/>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80E382A1-8296-4D22-9987-2971F8797299}"/>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8D4C7091-8A2C-4ACE-940A-80721F09C189}"/>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AA98D62C-1DEB-4D92-951A-9A3AA0DE1A9E}"/>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0050F687-9D27-4051-98FF-91A7218DBBD9}"/>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5A84B5CB-1177-4907-A03F-5502BF95CF4E}"/>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56" name="フローチャート: 判断 655">
          <a:extLst>
            <a:ext uri="{FF2B5EF4-FFF2-40B4-BE49-F238E27FC236}">
              <a16:creationId xmlns:a16="http://schemas.microsoft.com/office/drawing/2014/main" id="{660EF806-CA8A-46A1-993B-C1D589FFB297}"/>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20E6244B-0E6E-46C9-86B2-BE2B83E681A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1B17D2D-4B48-4560-9F64-2AD27DC627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FD2EC95-8FD3-411B-BCF6-95B7CF78430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498CBD9-E67A-4BB4-9825-E6423A279F5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3C97497-4899-49A0-B786-E36E0A004AB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86361</xdr:rowOff>
    </xdr:from>
    <xdr:to>
      <xdr:col>85</xdr:col>
      <xdr:colOff>177800</xdr:colOff>
      <xdr:row>85</xdr:row>
      <xdr:rowOff>16511</xdr:rowOff>
    </xdr:to>
    <xdr:sp macro="" textlink="">
      <xdr:nvSpPr>
        <xdr:cNvPr id="662" name="楕円 661">
          <a:extLst>
            <a:ext uri="{FF2B5EF4-FFF2-40B4-BE49-F238E27FC236}">
              <a16:creationId xmlns:a16="http://schemas.microsoft.com/office/drawing/2014/main" id="{0E72990C-C1A2-4297-BF43-478A5A9E51AB}"/>
            </a:ext>
          </a:extLst>
        </xdr:cNvPr>
        <xdr:cNvSpPr/>
      </xdr:nvSpPr>
      <xdr:spPr>
        <a:xfrm>
          <a:off x="162687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64788</xdr:rowOff>
    </xdr:from>
    <xdr:ext cx="405111" cy="259045"/>
    <xdr:sp macro="" textlink="">
      <xdr:nvSpPr>
        <xdr:cNvPr id="663" name="【児童館】&#10;有形固定資産減価償却率該当値テキスト">
          <a:extLst>
            <a:ext uri="{FF2B5EF4-FFF2-40B4-BE49-F238E27FC236}">
              <a16:creationId xmlns:a16="http://schemas.microsoft.com/office/drawing/2014/main" id="{AD0B8EA9-9200-4815-AC0D-58E468918C37}"/>
            </a:ext>
          </a:extLst>
        </xdr:cNvPr>
        <xdr:cNvSpPr txBox="1"/>
      </xdr:nvSpPr>
      <xdr:spPr>
        <a:xfrm>
          <a:off x="16357600"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46355</xdr:rowOff>
    </xdr:from>
    <xdr:to>
      <xdr:col>81</xdr:col>
      <xdr:colOff>101600</xdr:colOff>
      <xdr:row>84</xdr:row>
      <xdr:rowOff>147955</xdr:rowOff>
    </xdr:to>
    <xdr:sp macro="" textlink="">
      <xdr:nvSpPr>
        <xdr:cNvPr id="664" name="楕円 663">
          <a:extLst>
            <a:ext uri="{FF2B5EF4-FFF2-40B4-BE49-F238E27FC236}">
              <a16:creationId xmlns:a16="http://schemas.microsoft.com/office/drawing/2014/main" id="{2C271353-A38F-4635-BADA-7C9C6A32F406}"/>
            </a:ext>
          </a:extLst>
        </xdr:cNvPr>
        <xdr:cNvSpPr/>
      </xdr:nvSpPr>
      <xdr:spPr>
        <a:xfrm>
          <a:off x="15430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97155</xdr:rowOff>
    </xdr:from>
    <xdr:to>
      <xdr:col>85</xdr:col>
      <xdr:colOff>127000</xdr:colOff>
      <xdr:row>84</xdr:row>
      <xdr:rowOff>137161</xdr:rowOff>
    </xdr:to>
    <xdr:cxnSp macro="">
      <xdr:nvCxnSpPr>
        <xdr:cNvPr id="665" name="直線コネクタ 664">
          <a:extLst>
            <a:ext uri="{FF2B5EF4-FFF2-40B4-BE49-F238E27FC236}">
              <a16:creationId xmlns:a16="http://schemas.microsoft.com/office/drawing/2014/main" id="{51A83104-DDD4-4898-8DB4-43689BDC1E36}"/>
            </a:ext>
          </a:extLst>
        </xdr:cNvPr>
        <xdr:cNvCxnSpPr/>
      </xdr:nvCxnSpPr>
      <xdr:spPr>
        <a:xfrm>
          <a:off x="15481300" y="144989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147320</xdr:rowOff>
    </xdr:from>
    <xdr:to>
      <xdr:col>76</xdr:col>
      <xdr:colOff>165100</xdr:colOff>
      <xdr:row>84</xdr:row>
      <xdr:rowOff>77470</xdr:rowOff>
    </xdr:to>
    <xdr:sp macro="" textlink="">
      <xdr:nvSpPr>
        <xdr:cNvPr id="666" name="楕円 665">
          <a:extLst>
            <a:ext uri="{FF2B5EF4-FFF2-40B4-BE49-F238E27FC236}">
              <a16:creationId xmlns:a16="http://schemas.microsoft.com/office/drawing/2014/main" id="{E6FD8199-B4F2-4E8C-A86B-763F7EF9A51C}"/>
            </a:ext>
          </a:extLst>
        </xdr:cNvPr>
        <xdr:cNvSpPr/>
      </xdr:nvSpPr>
      <xdr:spPr>
        <a:xfrm>
          <a:off x="14541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26670</xdr:rowOff>
    </xdr:from>
    <xdr:to>
      <xdr:col>81</xdr:col>
      <xdr:colOff>50800</xdr:colOff>
      <xdr:row>84</xdr:row>
      <xdr:rowOff>97155</xdr:rowOff>
    </xdr:to>
    <xdr:cxnSp macro="">
      <xdr:nvCxnSpPr>
        <xdr:cNvPr id="667" name="直線コネクタ 666">
          <a:extLst>
            <a:ext uri="{FF2B5EF4-FFF2-40B4-BE49-F238E27FC236}">
              <a16:creationId xmlns:a16="http://schemas.microsoft.com/office/drawing/2014/main" id="{5410DCDA-C502-4387-9A7C-E66EC3D7E715}"/>
            </a:ext>
          </a:extLst>
        </xdr:cNvPr>
        <xdr:cNvCxnSpPr/>
      </xdr:nvCxnSpPr>
      <xdr:spPr>
        <a:xfrm>
          <a:off x="14592300" y="1442847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668" name="楕円 667">
          <a:extLst>
            <a:ext uri="{FF2B5EF4-FFF2-40B4-BE49-F238E27FC236}">
              <a16:creationId xmlns:a16="http://schemas.microsoft.com/office/drawing/2014/main" id="{2031E974-F229-41C7-A103-1149AC8877F9}"/>
            </a:ext>
          </a:extLst>
        </xdr:cNvPr>
        <xdr:cNvSpPr/>
      </xdr:nvSpPr>
      <xdr:spPr>
        <a:xfrm>
          <a:off x="13652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84</xdr:row>
      <xdr:rowOff>26670</xdr:rowOff>
    </xdr:to>
    <xdr:cxnSp macro="">
      <xdr:nvCxnSpPr>
        <xdr:cNvPr id="669" name="直線コネクタ 668">
          <a:extLst>
            <a:ext uri="{FF2B5EF4-FFF2-40B4-BE49-F238E27FC236}">
              <a16:creationId xmlns:a16="http://schemas.microsoft.com/office/drawing/2014/main" id="{728164BF-65B0-4EFC-B50E-09EC83028550}"/>
            </a:ext>
          </a:extLst>
        </xdr:cNvPr>
        <xdr:cNvCxnSpPr/>
      </xdr:nvCxnSpPr>
      <xdr:spPr>
        <a:xfrm>
          <a:off x="13703300" y="143598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10161</xdr:rowOff>
    </xdr:from>
    <xdr:to>
      <xdr:col>67</xdr:col>
      <xdr:colOff>101600</xdr:colOff>
      <xdr:row>83</xdr:row>
      <xdr:rowOff>111761</xdr:rowOff>
    </xdr:to>
    <xdr:sp macro="" textlink="">
      <xdr:nvSpPr>
        <xdr:cNvPr id="670" name="楕円 669">
          <a:extLst>
            <a:ext uri="{FF2B5EF4-FFF2-40B4-BE49-F238E27FC236}">
              <a16:creationId xmlns:a16="http://schemas.microsoft.com/office/drawing/2014/main" id="{72AB8777-E257-4CE0-B2F8-6CF0C792201E}"/>
            </a:ext>
          </a:extLst>
        </xdr:cNvPr>
        <xdr:cNvSpPr/>
      </xdr:nvSpPr>
      <xdr:spPr>
        <a:xfrm>
          <a:off x="12763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60961</xdr:rowOff>
    </xdr:from>
    <xdr:to>
      <xdr:col>71</xdr:col>
      <xdr:colOff>177800</xdr:colOff>
      <xdr:row>83</xdr:row>
      <xdr:rowOff>129539</xdr:rowOff>
    </xdr:to>
    <xdr:cxnSp macro="">
      <xdr:nvCxnSpPr>
        <xdr:cNvPr id="671" name="直線コネクタ 670">
          <a:extLst>
            <a:ext uri="{FF2B5EF4-FFF2-40B4-BE49-F238E27FC236}">
              <a16:creationId xmlns:a16="http://schemas.microsoft.com/office/drawing/2014/main" id="{B28DAAED-8909-4F19-9D7F-EE3367FF9742}"/>
            </a:ext>
          </a:extLst>
        </xdr:cNvPr>
        <xdr:cNvCxnSpPr/>
      </xdr:nvCxnSpPr>
      <xdr:spPr>
        <a:xfrm>
          <a:off x="12814300" y="142913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A979A269-4B2E-4E53-B2C9-925F791A6F61}"/>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1D10397B-416D-4415-B646-97B918AD6ADD}"/>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709F2956-D9C3-4CF2-96D5-EE2A51158564}"/>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675" name="n_4aveValue【児童館】&#10;有形固定資産減価償却率">
          <a:extLst>
            <a:ext uri="{FF2B5EF4-FFF2-40B4-BE49-F238E27FC236}">
              <a16:creationId xmlns:a16="http://schemas.microsoft.com/office/drawing/2014/main" id="{EDD3E2F0-14C4-4BC1-A9D5-B6423B39084C}"/>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139082</xdr:rowOff>
    </xdr:from>
    <xdr:ext cx="405111" cy="259045"/>
    <xdr:sp macro="" textlink="">
      <xdr:nvSpPr>
        <xdr:cNvPr id="676" name="n_1mainValue【児童館】&#10;有形固定資産減価償却率">
          <a:extLst>
            <a:ext uri="{FF2B5EF4-FFF2-40B4-BE49-F238E27FC236}">
              <a16:creationId xmlns:a16="http://schemas.microsoft.com/office/drawing/2014/main" id="{D7BB3C8A-4316-40D2-BEC3-B95B2D1AD067}"/>
            </a:ext>
          </a:extLst>
        </xdr:cNvPr>
        <xdr:cNvSpPr txBox="1"/>
      </xdr:nvSpPr>
      <xdr:spPr>
        <a:xfrm>
          <a:off x="152660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68597</xdr:rowOff>
    </xdr:from>
    <xdr:ext cx="405111" cy="259045"/>
    <xdr:sp macro="" textlink="">
      <xdr:nvSpPr>
        <xdr:cNvPr id="677" name="n_2mainValue【児童館】&#10;有形固定資産減価償却率">
          <a:extLst>
            <a:ext uri="{FF2B5EF4-FFF2-40B4-BE49-F238E27FC236}">
              <a16:creationId xmlns:a16="http://schemas.microsoft.com/office/drawing/2014/main" id="{4890A508-33A8-4FBD-82AC-1B8F349C268F}"/>
            </a:ext>
          </a:extLst>
        </xdr:cNvPr>
        <xdr:cNvSpPr txBox="1"/>
      </xdr:nvSpPr>
      <xdr:spPr>
        <a:xfrm>
          <a:off x="14389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678" name="n_3mainValue【児童館】&#10;有形固定資産減価償却率">
          <a:extLst>
            <a:ext uri="{FF2B5EF4-FFF2-40B4-BE49-F238E27FC236}">
              <a16:creationId xmlns:a16="http://schemas.microsoft.com/office/drawing/2014/main" id="{0188D99A-227A-4CE1-B415-EFC81EE4F3E9}"/>
            </a:ext>
          </a:extLst>
        </xdr:cNvPr>
        <xdr:cNvSpPr txBox="1"/>
      </xdr:nvSpPr>
      <xdr:spPr>
        <a:xfrm>
          <a:off x="13500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102888</xdr:rowOff>
    </xdr:from>
    <xdr:ext cx="405111" cy="259045"/>
    <xdr:sp macro="" textlink="">
      <xdr:nvSpPr>
        <xdr:cNvPr id="679" name="n_4mainValue【児童館】&#10;有形固定資産減価償却率">
          <a:extLst>
            <a:ext uri="{FF2B5EF4-FFF2-40B4-BE49-F238E27FC236}">
              <a16:creationId xmlns:a16="http://schemas.microsoft.com/office/drawing/2014/main" id="{AD433E02-B05C-4EC0-B45E-1A8F4E9B8BA4}"/>
            </a:ext>
          </a:extLst>
        </xdr:cNvPr>
        <xdr:cNvSpPr txBox="1"/>
      </xdr:nvSpPr>
      <xdr:spPr>
        <a:xfrm>
          <a:off x="12611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4C03EEDB-655A-4163-A0E5-9FBA2E16FBD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91577814-D184-420D-9FFA-0E7C73EF060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6A6012DF-E111-41E7-87EC-2AD9F6FE7D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E958CCE-52AC-479F-8AD0-85898B76E99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E4A262B4-777E-4E00-9E96-DB4E8B4E8F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9B9CDD7F-AE1E-457E-8246-00A180BAED7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D452E373-FBD4-4CD1-837E-9AF8B02412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9C21F80B-1408-4907-85C8-003EEB366E2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CBCD8F39-7105-4CE7-A2C1-4A6A46E199E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D28AE5D1-EEC3-4113-B3A4-58C8301421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274CAEB7-3CA5-4BF0-8572-015AF8867B9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D43CE251-F03A-45D3-81B7-768D1076615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4BDFA9E5-C146-4443-855F-B70678C5386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DA58C6DF-AA88-4439-8326-2C7C20F5D3A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FEC6DE03-CB14-4FEC-B4B9-5F16C3CD252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FA69DA22-2024-4639-838C-92F78607CD0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CEA3766B-CC8F-4AEE-B7D5-1448F7DE026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38298B0B-A9A0-424D-9386-27F35771BBA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5BFE5C6A-22A1-4B05-A991-09A38BAAC6E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8B020F32-0E05-4B91-9C56-C7FB5463ACF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3F873715-80E7-48C5-84BB-6317F3A229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8E971CC6-18FD-4B7F-9759-02BDA56DB3C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A84B36B8-1D11-422A-B4BC-3757106E514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89236705-3B69-4929-846E-636757414782}"/>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9FBAF1B6-E1F2-46FD-8017-145FDB75D8EC}"/>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A4AA6785-4EF0-4B0E-8065-F0CD3696EBD2}"/>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4B5DCA48-294B-4D91-9A6F-19967D5EA339}"/>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8275FF02-64C9-4DC9-8CD4-B911014949A2}"/>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52467056-5CF6-4C93-A2FC-855FC73DE48C}"/>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8F2B50D6-B1B4-47B3-BAE7-37080CF89D32}"/>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A542AAD8-FAC9-4E00-849C-A4940D7FB112}"/>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86028B32-94F0-4B0B-8258-2874F7867A7C}"/>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F7086DF7-98FE-482E-860A-1AF7FBE147E6}"/>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13" name="フローチャート: 判断 712">
          <a:extLst>
            <a:ext uri="{FF2B5EF4-FFF2-40B4-BE49-F238E27FC236}">
              <a16:creationId xmlns:a16="http://schemas.microsoft.com/office/drawing/2014/main" id="{4767C205-1A08-4F32-906A-5951273F617D}"/>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032BC8C-BEFB-4998-A2DE-CEF2FAF098D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F379EF1-ECB7-4A69-88E1-7F96B316582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2AFAC95B-2B69-45F1-AAFD-0E50CFE9F63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1AB94CA-8AC5-40BD-B945-748F10D596F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A073933-B825-4D37-840C-87F39A87733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165100</xdr:rowOff>
    </xdr:from>
    <xdr:to>
      <xdr:col>116</xdr:col>
      <xdr:colOff>114300</xdr:colOff>
      <xdr:row>85</xdr:row>
      <xdr:rowOff>95250</xdr:rowOff>
    </xdr:to>
    <xdr:sp macro="" textlink="">
      <xdr:nvSpPr>
        <xdr:cNvPr id="719" name="楕円 718">
          <a:extLst>
            <a:ext uri="{FF2B5EF4-FFF2-40B4-BE49-F238E27FC236}">
              <a16:creationId xmlns:a16="http://schemas.microsoft.com/office/drawing/2014/main" id="{1DF4E84B-CA6F-4B90-89D9-EB8AF391F952}"/>
            </a:ext>
          </a:extLst>
        </xdr:cNvPr>
        <xdr:cNvSpPr/>
      </xdr:nvSpPr>
      <xdr:spPr>
        <a:xfrm>
          <a:off x="221107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143527</xdr:rowOff>
    </xdr:from>
    <xdr:ext cx="469744" cy="259045"/>
    <xdr:sp macro="" textlink="">
      <xdr:nvSpPr>
        <xdr:cNvPr id="720" name="【児童館】&#10;一人当たり面積該当値テキスト">
          <a:extLst>
            <a:ext uri="{FF2B5EF4-FFF2-40B4-BE49-F238E27FC236}">
              <a16:creationId xmlns:a16="http://schemas.microsoft.com/office/drawing/2014/main" id="{6F669DDF-6B6E-42EE-8874-F1D3F57FDEE4}"/>
            </a:ext>
          </a:extLst>
        </xdr:cNvPr>
        <xdr:cNvSpPr txBox="1"/>
      </xdr:nvSpPr>
      <xdr:spPr>
        <a:xfrm>
          <a:off x="22199600"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165100</xdr:rowOff>
    </xdr:from>
    <xdr:to>
      <xdr:col>112</xdr:col>
      <xdr:colOff>38100</xdr:colOff>
      <xdr:row>85</xdr:row>
      <xdr:rowOff>95250</xdr:rowOff>
    </xdr:to>
    <xdr:sp macro="" textlink="">
      <xdr:nvSpPr>
        <xdr:cNvPr id="721" name="楕円 720">
          <a:extLst>
            <a:ext uri="{FF2B5EF4-FFF2-40B4-BE49-F238E27FC236}">
              <a16:creationId xmlns:a16="http://schemas.microsoft.com/office/drawing/2014/main" id="{A916426C-7998-4E99-BD91-500E33CBA379}"/>
            </a:ext>
          </a:extLst>
        </xdr:cNvPr>
        <xdr:cNvSpPr/>
      </xdr:nvSpPr>
      <xdr:spPr>
        <a:xfrm>
          <a:off x="21272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44450</xdr:rowOff>
    </xdr:from>
    <xdr:to>
      <xdr:col>116</xdr:col>
      <xdr:colOff>63500</xdr:colOff>
      <xdr:row>85</xdr:row>
      <xdr:rowOff>44450</xdr:rowOff>
    </xdr:to>
    <xdr:cxnSp macro="">
      <xdr:nvCxnSpPr>
        <xdr:cNvPr id="722" name="直線コネクタ 721">
          <a:extLst>
            <a:ext uri="{FF2B5EF4-FFF2-40B4-BE49-F238E27FC236}">
              <a16:creationId xmlns:a16="http://schemas.microsoft.com/office/drawing/2014/main" id="{D4A589BE-DA3F-4283-8F93-118588DB8DCE}"/>
            </a:ext>
          </a:extLst>
        </xdr:cNvPr>
        <xdr:cNvCxnSpPr/>
      </xdr:nvCxnSpPr>
      <xdr:spPr>
        <a:xfrm>
          <a:off x="21323300" y="1461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723" name="楕円 722">
          <a:extLst>
            <a:ext uri="{FF2B5EF4-FFF2-40B4-BE49-F238E27FC236}">
              <a16:creationId xmlns:a16="http://schemas.microsoft.com/office/drawing/2014/main" id="{57558C79-386F-47B8-A0A2-1F4344FF0F35}"/>
            </a:ext>
          </a:extLst>
        </xdr:cNvPr>
        <xdr:cNvSpPr/>
      </xdr:nvSpPr>
      <xdr:spPr>
        <a:xfrm>
          <a:off x="20383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44450</xdr:rowOff>
    </xdr:from>
    <xdr:to>
      <xdr:col>111</xdr:col>
      <xdr:colOff>177800</xdr:colOff>
      <xdr:row>85</xdr:row>
      <xdr:rowOff>57150</xdr:rowOff>
    </xdr:to>
    <xdr:cxnSp macro="">
      <xdr:nvCxnSpPr>
        <xdr:cNvPr id="724" name="直線コネクタ 723">
          <a:extLst>
            <a:ext uri="{FF2B5EF4-FFF2-40B4-BE49-F238E27FC236}">
              <a16:creationId xmlns:a16="http://schemas.microsoft.com/office/drawing/2014/main" id="{373E178E-1DC9-48AB-997A-CC0AD995AE07}"/>
            </a:ext>
          </a:extLst>
        </xdr:cNvPr>
        <xdr:cNvCxnSpPr/>
      </xdr:nvCxnSpPr>
      <xdr:spPr>
        <a:xfrm flipV="1">
          <a:off x="20434300" y="14617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725" name="楕円 724">
          <a:extLst>
            <a:ext uri="{FF2B5EF4-FFF2-40B4-BE49-F238E27FC236}">
              <a16:creationId xmlns:a16="http://schemas.microsoft.com/office/drawing/2014/main" id="{A5A70678-3873-4510-BE21-48E3ABC45BE9}"/>
            </a:ext>
          </a:extLst>
        </xdr:cNvPr>
        <xdr:cNvSpPr/>
      </xdr:nvSpPr>
      <xdr:spPr>
        <a:xfrm>
          <a:off x="19494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726" name="直線コネクタ 725">
          <a:extLst>
            <a:ext uri="{FF2B5EF4-FFF2-40B4-BE49-F238E27FC236}">
              <a16:creationId xmlns:a16="http://schemas.microsoft.com/office/drawing/2014/main" id="{1E7DEF9D-6668-4CD1-9A8F-C8B06FF61DD2}"/>
            </a:ext>
          </a:extLst>
        </xdr:cNvPr>
        <xdr:cNvCxnSpPr/>
      </xdr:nvCxnSpPr>
      <xdr:spPr>
        <a:xfrm>
          <a:off x="19545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727" name="楕円 726">
          <a:extLst>
            <a:ext uri="{FF2B5EF4-FFF2-40B4-BE49-F238E27FC236}">
              <a16:creationId xmlns:a16="http://schemas.microsoft.com/office/drawing/2014/main" id="{B6A91A9C-3EF9-4C8D-897B-17649E528EA6}"/>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57150</xdr:rowOff>
    </xdr:to>
    <xdr:cxnSp macro="">
      <xdr:nvCxnSpPr>
        <xdr:cNvPr id="728" name="直線コネクタ 727">
          <a:extLst>
            <a:ext uri="{FF2B5EF4-FFF2-40B4-BE49-F238E27FC236}">
              <a16:creationId xmlns:a16="http://schemas.microsoft.com/office/drawing/2014/main" id="{01C1EEEE-4AC7-4711-A476-DECF88C007B5}"/>
            </a:ext>
          </a:extLst>
        </xdr:cNvPr>
        <xdr:cNvCxnSpPr/>
      </xdr:nvCxnSpPr>
      <xdr:spPr>
        <a:xfrm>
          <a:off x="18656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127EEC45-0640-492D-A706-E998561D2099}"/>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30" name="n_2aveValue【児童館】&#10;一人当たり面積">
          <a:extLst>
            <a:ext uri="{FF2B5EF4-FFF2-40B4-BE49-F238E27FC236}">
              <a16:creationId xmlns:a16="http://schemas.microsoft.com/office/drawing/2014/main" id="{3B2F1F21-6C27-45CD-A82E-B4C3E0A2C875}"/>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31" name="n_3aveValue【児童館】&#10;一人当たり面積">
          <a:extLst>
            <a:ext uri="{FF2B5EF4-FFF2-40B4-BE49-F238E27FC236}">
              <a16:creationId xmlns:a16="http://schemas.microsoft.com/office/drawing/2014/main" id="{92A0784E-7D7A-47C2-814D-2923A7451BAB}"/>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60977</xdr:rowOff>
    </xdr:from>
    <xdr:ext cx="469744" cy="259045"/>
    <xdr:sp macro="" textlink="">
      <xdr:nvSpPr>
        <xdr:cNvPr id="732" name="n_4aveValue【児童館】&#10;一人当たり面積">
          <a:extLst>
            <a:ext uri="{FF2B5EF4-FFF2-40B4-BE49-F238E27FC236}">
              <a16:creationId xmlns:a16="http://schemas.microsoft.com/office/drawing/2014/main" id="{9F0E2F12-BAD3-4A48-9A1A-1AC9A3B85470}"/>
            </a:ext>
          </a:extLst>
        </xdr:cNvPr>
        <xdr:cNvSpPr txBox="1"/>
      </xdr:nvSpPr>
      <xdr:spPr>
        <a:xfrm>
          <a:off x="18421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86377</xdr:rowOff>
    </xdr:from>
    <xdr:ext cx="469744" cy="259045"/>
    <xdr:sp macro="" textlink="">
      <xdr:nvSpPr>
        <xdr:cNvPr id="733" name="n_1mainValue【児童館】&#10;一人当たり面積">
          <a:extLst>
            <a:ext uri="{FF2B5EF4-FFF2-40B4-BE49-F238E27FC236}">
              <a16:creationId xmlns:a16="http://schemas.microsoft.com/office/drawing/2014/main" id="{D43323C5-C421-4679-9A1C-11042D34BE00}"/>
            </a:ext>
          </a:extLst>
        </xdr:cNvPr>
        <xdr:cNvSpPr txBox="1"/>
      </xdr:nvSpPr>
      <xdr:spPr>
        <a:xfrm>
          <a:off x="210757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734" name="n_2mainValue【児童館】&#10;一人当たり面積">
          <a:extLst>
            <a:ext uri="{FF2B5EF4-FFF2-40B4-BE49-F238E27FC236}">
              <a16:creationId xmlns:a16="http://schemas.microsoft.com/office/drawing/2014/main" id="{4E24A365-E77B-4303-A1F5-E73E7F2CF192}"/>
            </a:ext>
          </a:extLst>
        </xdr:cNvPr>
        <xdr:cNvSpPr txBox="1"/>
      </xdr:nvSpPr>
      <xdr:spPr>
        <a:xfrm>
          <a:off x="20199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735" name="n_3mainValue【児童館】&#10;一人当たり面積">
          <a:extLst>
            <a:ext uri="{FF2B5EF4-FFF2-40B4-BE49-F238E27FC236}">
              <a16:creationId xmlns:a16="http://schemas.microsoft.com/office/drawing/2014/main" id="{8410EFDB-7E8C-42E1-83A8-22FECA315C16}"/>
            </a:ext>
          </a:extLst>
        </xdr:cNvPr>
        <xdr:cNvSpPr txBox="1"/>
      </xdr:nvSpPr>
      <xdr:spPr>
        <a:xfrm>
          <a:off x="19310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6" name="n_4mainValue【児童館】&#10;一人当たり面積">
          <a:extLst>
            <a:ext uri="{FF2B5EF4-FFF2-40B4-BE49-F238E27FC236}">
              <a16:creationId xmlns:a16="http://schemas.microsoft.com/office/drawing/2014/main" id="{6D97B5C0-1297-4579-9E9A-130A1B6005E4}"/>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932643F-0011-4B1E-9C45-92012560DF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929AA679-C1BF-457E-B57E-A4077788B89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7EB7287-9C45-4B63-9111-CDBF02A09B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3B7B7E07-8869-4B9B-95D7-012DBB6454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49538B8-19DE-42FC-AACD-2E27C410E6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A5B5AB1E-F215-4860-A00E-56D70DA9A36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901CD771-E915-4F61-81EE-7BC8B42619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3D5EA00-1B25-4D60-9D9A-56D7B8D514D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E0EC620-5187-4730-AE84-598290124E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69F1BDA-ED35-49B8-83F9-16D3BB497A6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C6A7994E-4374-4C7E-BE6E-BE462B41973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48BEC08B-1E3D-461A-8860-FE8EC8E05464}"/>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0710F5AB-A1BE-4D9B-917F-B8E6F753DAC7}"/>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52300E76-CE21-4451-B67F-CAD76F373D1E}"/>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51F80E3F-E5ED-439E-A5E6-5E83A1E6DF3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565BA4C4-3CD5-4AC1-A4F8-22839CE4F668}"/>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12EAC4CD-5F21-4072-B7A7-3234A4992B19}"/>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C2B9E7E9-EAE0-4CF4-867E-EA36D691D68A}"/>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1DCFD6F4-C2F0-49AE-93D5-E96C40378D99}"/>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48A1D416-DADB-45A1-84E6-216EBEF2884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CAA0640B-7B5B-4D59-9EA3-1EF40085F4D5}"/>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C3775090-5580-4CD5-9017-094BF7A838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78E4D027-0FC0-4B67-B278-36805472F14D}"/>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E7004CF0-F020-4649-9F59-42801A9E1044}"/>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8DA74CB4-7EA6-4F21-8965-A239CEEE2176}"/>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DA5D941E-CB55-4751-B567-3AAEFA62AC9F}"/>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06CDFBEC-8AE5-4632-A115-448F406ED934}"/>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764" name="【公民館】&#10;有形固定資産減価償却率平均値テキスト">
          <a:extLst>
            <a:ext uri="{FF2B5EF4-FFF2-40B4-BE49-F238E27FC236}">
              <a16:creationId xmlns:a16="http://schemas.microsoft.com/office/drawing/2014/main" id="{1A4EB603-7E8F-42B4-8DE2-B0D6AA22756E}"/>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91F0804D-B907-4628-95D4-3492843A652A}"/>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36DCA451-CB00-40E7-ACCE-8B79CE4E289B}"/>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C609D28B-DE85-452C-9DCA-2E53C53B14FE}"/>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BC625FE8-6155-4CAB-856E-ADAAF9A73D18}"/>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769" name="フローチャート: 判断 768">
          <a:extLst>
            <a:ext uri="{FF2B5EF4-FFF2-40B4-BE49-F238E27FC236}">
              <a16:creationId xmlns:a16="http://schemas.microsoft.com/office/drawing/2014/main" id="{9E28DE48-4FCC-40E7-864B-B793E4B504AB}"/>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65E1805-C1AF-4094-A309-BB6241FC23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5E180F2-823D-4D04-A766-66166B4796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E5C6686-5CCB-4E6C-9097-9A8CC84793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AA6A352E-4CD4-4FF4-A613-75F125B4BE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0DFD56D-7573-45F7-8BB7-BEEA8F3D56D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23113</xdr:rowOff>
    </xdr:from>
    <xdr:to>
      <xdr:col>85</xdr:col>
      <xdr:colOff>177800</xdr:colOff>
      <xdr:row>104</xdr:row>
      <xdr:rowOff>124713</xdr:rowOff>
    </xdr:to>
    <xdr:sp macro="" textlink="">
      <xdr:nvSpPr>
        <xdr:cNvPr id="775" name="楕円 774">
          <a:extLst>
            <a:ext uri="{FF2B5EF4-FFF2-40B4-BE49-F238E27FC236}">
              <a16:creationId xmlns:a16="http://schemas.microsoft.com/office/drawing/2014/main" id="{FC5A2E9D-57A6-4B6F-BAA8-DA0E5AD7C96C}"/>
            </a:ext>
          </a:extLst>
        </xdr:cNvPr>
        <xdr:cNvSpPr/>
      </xdr:nvSpPr>
      <xdr:spPr>
        <a:xfrm>
          <a:off x="16268700" y="1785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1540</xdr:rowOff>
    </xdr:from>
    <xdr:ext cx="405111" cy="259045"/>
    <xdr:sp macro="" textlink="">
      <xdr:nvSpPr>
        <xdr:cNvPr id="776" name="【公民館】&#10;有形固定資産減価償却率該当値テキスト">
          <a:extLst>
            <a:ext uri="{FF2B5EF4-FFF2-40B4-BE49-F238E27FC236}">
              <a16:creationId xmlns:a16="http://schemas.microsoft.com/office/drawing/2014/main" id="{2F4DD21F-A9DB-40F5-8A0C-49775AD1A8D4}"/>
            </a:ext>
          </a:extLst>
        </xdr:cNvPr>
        <xdr:cNvSpPr txBox="1"/>
      </xdr:nvSpPr>
      <xdr:spPr>
        <a:xfrm>
          <a:off x="16357600" y="1783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148844</xdr:rowOff>
    </xdr:from>
    <xdr:to>
      <xdr:col>81</xdr:col>
      <xdr:colOff>101600</xdr:colOff>
      <xdr:row>104</xdr:row>
      <xdr:rowOff>78994</xdr:rowOff>
    </xdr:to>
    <xdr:sp macro="" textlink="">
      <xdr:nvSpPr>
        <xdr:cNvPr id="777" name="楕円 776">
          <a:extLst>
            <a:ext uri="{FF2B5EF4-FFF2-40B4-BE49-F238E27FC236}">
              <a16:creationId xmlns:a16="http://schemas.microsoft.com/office/drawing/2014/main" id="{259F8E20-448F-4652-81E8-4C253AD2A778}"/>
            </a:ext>
          </a:extLst>
        </xdr:cNvPr>
        <xdr:cNvSpPr/>
      </xdr:nvSpPr>
      <xdr:spPr>
        <a:xfrm>
          <a:off x="15430500" y="178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28194</xdr:rowOff>
    </xdr:from>
    <xdr:to>
      <xdr:col>85</xdr:col>
      <xdr:colOff>127000</xdr:colOff>
      <xdr:row>104</xdr:row>
      <xdr:rowOff>73913</xdr:rowOff>
    </xdr:to>
    <xdr:cxnSp macro="">
      <xdr:nvCxnSpPr>
        <xdr:cNvPr id="778" name="直線コネクタ 777">
          <a:extLst>
            <a:ext uri="{FF2B5EF4-FFF2-40B4-BE49-F238E27FC236}">
              <a16:creationId xmlns:a16="http://schemas.microsoft.com/office/drawing/2014/main" id="{B767C68B-804B-4EA6-AE9B-9960214B555D}"/>
            </a:ext>
          </a:extLst>
        </xdr:cNvPr>
        <xdr:cNvCxnSpPr/>
      </xdr:nvCxnSpPr>
      <xdr:spPr>
        <a:xfrm>
          <a:off x="15481300" y="17858994"/>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96265</xdr:rowOff>
    </xdr:from>
    <xdr:to>
      <xdr:col>76</xdr:col>
      <xdr:colOff>165100</xdr:colOff>
      <xdr:row>104</xdr:row>
      <xdr:rowOff>26415</xdr:rowOff>
    </xdr:to>
    <xdr:sp macro="" textlink="">
      <xdr:nvSpPr>
        <xdr:cNvPr id="779" name="楕円 778">
          <a:extLst>
            <a:ext uri="{FF2B5EF4-FFF2-40B4-BE49-F238E27FC236}">
              <a16:creationId xmlns:a16="http://schemas.microsoft.com/office/drawing/2014/main" id="{6BC2E05A-433B-469D-B52D-6BC5B23EBFDD}"/>
            </a:ext>
          </a:extLst>
        </xdr:cNvPr>
        <xdr:cNvSpPr/>
      </xdr:nvSpPr>
      <xdr:spPr>
        <a:xfrm>
          <a:off x="14541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147065</xdr:rowOff>
    </xdr:from>
    <xdr:to>
      <xdr:col>81</xdr:col>
      <xdr:colOff>50800</xdr:colOff>
      <xdr:row>104</xdr:row>
      <xdr:rowOff>28194</xdr:rowOff>
    </xdr:to>
    <xdr:cxnSp macro="">
      <xdr:nvCxnSpPr>
        <xdr:cNvPr id="780" name="直線コネクタ 779">
          <a:extLst>
            <a:ext uri="{FF2B5EF4-FFF2-40B4-BE49-F238E27FC236}">
              <a16:creationId xmlns:a16="http://schemas.microsoft.com/office/drawing/2014/main" id="{B75EE381-126F-414A-8F63-7DC9ECFA2033}"/>
            </a:ext>
          </a:extLst>
        </xdr:cNvPr>
        <xdr:cNvCxnSpPr/>
      </xdr:nvCxnSpPr>
      <xdr:spPr>
        <a:xfrm>
          <a:off x="14592300" y="1780641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43687</xdr:rowOff>
    </xdr:from>
    <xdr:to>
      <xdr:col>72</xdr:col>
      <xdr:colOff>38100</xdr:colOff>
      <xdr:row>103</xdr:row>
      <xdr:rowOff>145287</xdr:rowOff>
    </xdr:to>
    <xdr:sp macro="" textlink="">
      <xdr:nvSpPr>
        <xdr:cNvPr id="781" name="楕円 780">
          <a:extLst>
            <a:ext uri="{FF2B5EF4-FFF2-40B4-BE49-F238E27FC236}">
              <a16:creationId xmlns:a16="http://schemas.microsoft.com/office/drawing/2014/main" id="{A0E0A208-C62F-4866-8F00-A94FC430D71A}"/>
            </a:ext>
          </a:extLst>
        </xdr:cNvPr>
        <xdr:cNvSpPr/>
      </xdr:nvSpPr>
      <xdr:spPr>
        <a:xfrm>
          <a:off x="13652500" y="1770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94487</xdr:rowOff>
    </xdr:from>
    <xdr:to>
      <xdr:col>76</xdr:col>
      <xdr:colOff>114300</xdr:colOff>
      <xdr:row>103</xdr:row>
      <xdr:rowOff>147065</xdr:rowOff>
    </xdr:to>
    <xdr:cxnSp macro="">
      <xdr:nvCxnSpPr>
        <xdr:cNvPr id="782" name="直線コネクタ 781">
          <a:extLst>
            <a:ext uri="{FF2B5EF4-FFF2-40B4-BE49-F238E27FC236}">
              <a16:creationId xmlns:a16="http://schemas.microsoft.com/office/drawing/2014/main" id="{3FC224BC-245C-43B3-88BD-33DF8F32CB39}"/>
            </a:ext>
          </a:extLst>
        </xdr:cNvPr>
        <xdr:cNvCxnSpPr/>
      </xdr:nvCxnSpPr>
      <xdr:spPr>
        <a:xfrm>
          <a:off x="13703300" y="17753837"/>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162561</xdr:rowOff>
    </xdr:from>
    <xdr:to>
      <xdr:col>67</xdr:col>
      <xdr:colOff>101600</xdr:colOff>
      <xdr:row>103</xdr:row>
      <xdr:rowOff>92711</xdr:rowOff>
    </xdr:to>
    <xdr:sp macro="" textlink="">
      <xdr:nvSpPr>
        <xdr:cNvPr id="783" name="楕円 782">
          <a:extLst>
            <a:ext uri="{FF2B5EF4-FFF2-40B4-BE49-F238E27FC236}">
              <a16:creationId xmlns:a16="http://schemas.microsoft.com/office/drawing/2014/main" id="{36847DE0-3713-4072-B594-5428FA5BE2B6}"/>
            </a:ext>
          </a:extLst>
        </xdr:cNvPr>
        <xdr:cNvSpPr/>
      </xdr:nvSpPr>
      <xdr:spPr>
        <a:xfrm>
          <a:off x="12763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41911</xdr:rowOff>
    </xdr:from>
    <xdr:to>
      <xdr:col>71</xdr:col>
      <xdr:colOff>177800</xdr:colOff>
      <xdr:row>103</xdr:row>
      <xdr:rowOff>94487</xdr:rowOff>
    </xdr:to>
    <xdr:cxnSp macro="">
      <xdr:nvCxnSpPr>
        <xdr:cNvPr id="784" name="直線コネクタ 783">
          <a:extLst>
            <a:ext uri="{FF2B5EF4-FFF2-40B4-BE49-F238E27FC236}">
              <a16:creationId xmlns:a16="http://schemas.microsoft.com/office/drawing/2014/main" id="{28546782-C017-4F59-B850-BBEE4358DD75}"/>
            </a:ext>
          </a:extLst>
        </xdr:cNvPr>
        <xdr:cNvCxnSpPr/>
      </xdr:nvCxnSpPr>
      <xdr:spPr>
        <a:xfrm>
          <a:off x="12814300" y="17701261"/>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785" name="n_1aveValue【公民館】&#10;有形固定資産減価償却率">
          <a:extLst>
            <a:ext uri="{FF2B5EF4-FFF2-40B4-BE49-F238E27FC236}">
              <a16:creationId xmlns:a16="http://schemas.microsoft.com/office/drawing/2014/main" id="{DDF8626F-F238-445A-9327-F6C3232AF6E4}"/>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786" name="n_2aveValue【公民館】&#10;有形固定資産減価償却率">
          <a:extLst>
            <a:ext uri="{FF2B5EF4-FFF2-40B4-BE49-F238E27FC236}">
              <a16:creationId xmlns:a16="http://schemas.microsoft.com/office/drawing/2014/main" id="{14EEA453-D286-40F1-8C78-0B13C443B8C1}"/>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138701</xdr:rowOff>
    </xdr:from>
    <xdr:ext cx="405111" cy="259045"/>
    <xdr:sp macro="" textlink="">
      <xdr:nvSpPr>
        <xdr:cNvPr id="787" name="n_3aveValue【公民館】&#10;有形固定資産減価償却率">
          <a:extLst>
            <a:ext uri="{FF2B5EF4-FFF2-40B4-BE49-F238E27FC236}">
              <a16:creationId xmlns:a16="http://schemas.microsoft.com/office/drawing/2014/main" id="{F1CD71A6-143C-48A9-B931-1949B07F1141}"/>
            </a:ext>
          </a:extLst>
        </xdr:cNvPr>
        <xdr:cNvSpPr txBox="1"/>
      </xdr:nvSpPr>
      <xdr:spPr>
        <a:xfrm>
          <a:off x="13500744" y="1779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92981</xdr:rowOff>
    </xdr:from>
    <xdr:ext cx="405111" cy="259045"/>
    <xdr:sp macro="" textlink="">
      <xdr:nvSpPr>
        <xdr:cNvPr id="788" name="n_4aveValue【公民館】&#10;有形固定資産減価償却率">
          <a:extLst>
            <a:ext uri="{FF2B5EF4-FFF2-40B4-BE49-F238E27FC236}">
              <a16:creationId xmlns:a16="http://schemas.microsoft.com/office/drawing/2014/main" id="{F979D238-4EBF-4E25-9987-738D53F46CC5}"/>
            </a:ext>
          </a:extLst>
        </xdr:cNvPr>
        <xdr:cNvSpPr txBox="1"/>
      </xdr:nvSpPr>
      <xdr:spPr>
        <a:xfrm>
          <a:off x="12611744" y="1775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70121</xdr:rowOff>
    </xdr:from>
    <xdr:ext cx="405111" cy="259045"/>
    <xdr:sp macro="" textlink="">
      <xdr:nvSpPr>
        <xdr:cNvPr id="789" name="n_1mainValue【公民館】&#10;有形固定資産減価償却率">
          <a:extLst>
            <a:ext uri="{FF2B5EF4-FFF2-40B4-BE49-F238E27FC236}">
              <a16:creationId xmlns:a16="http://schemas.microsoft.com/office/drawing/2014/main" id="{9C5B7066-CDB0-48FC-A91B-543D9BE39F95}"/>
            </a:ext>
          </a:extLst>
        </xdr:cNvPr>
        <xdr:cNvSpPr txBox="1"/>
      </xdr:nvSpPr>
      <xdr:spPr>
        <a:xfrm>
          <a:off x="15266044" y="1790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17542</xdr:rowOff>
    </xdr:from>
    <xdr:ext cx="405111" cy="259045"/>
    <xdr:sp macro="" textlink="">
      <xdr:nvSpPr>
        <xdr:cNvPr id="790" name="n_2mainValue【公民館】&#10;有形固定資産減価償却率">
          <a:extLst>
            <a:ext uri="{FF2B5EF4-FFF2-40B4-BE49-F238E27FC236}">
              <a16:creationId xmlns:a16="http://schemas.microsoft.com/office/drawing/2014/main" id="{3635EB47-73B2-49C4-87BA-F6834DB814B9}"/>
            </a:ext>
          </a:extLst>
        </xdr:cNvPr>
        <xdr:cNvSpPr txBox="1"/>
      </xdr:nvSpPr>
      <xdr:spPr>
        <a:xfrm>
          <a:off x="14389744" y="1784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161814</xdr:rowOff>
    </xdr:from>
    <xdr:ext cx="405111" cy="259045"/>
    <xdr:sp macro="" textlink="">
      <xdr:nvSpPr>
        <xdr:cNvPr id="791" name="n_3mainValue【公民館】&#10;有形固定資産減価償却率">
          <a:extLst>
            <a:ext uri="{FF2B5EF4-FFF2-40B4-BE49-F238E27FC236}">
              <a16:creationId xmlns:a16="http://schemas.microsoft.com/office/drawing/2014/main" id="{A0B3A49E-EBC9-4B40-B1E0-A2D628E1FDBC}"/>
            </a:ext>
          </a:extLst>
        </xdr:cNvPr>
        <xdr:cNvSpPr txBox="1"/>
      </xdr:nvSpPr>
      <xdr:spPr>
        <a:xfrm>
          <a:off x="13500744" y="1747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109238</xdr:rowOff>
    </xdr:from>
    <xdr:ext cx="405111" cy="259045"/>
    <xdr:sp macro="" textlink="">
      <xdr:nvSpPr>
        <xdr:cNvPr id="792" name="n_4mainValue【公民館】&#10;有形固定資産減価償却率">
          <a:extLst>
            <a:ext uri="{FF2B5EF4-FFF2-40B4-BE49-F238E27FC236}">
              <a16:creationId xmlns:a16="http://schemas.microsoft.com/office/drawing/2014/main" id="{D0577218-6647-4A80-BA7F-7F9FDC1AA2F6}"/>
            </a:ext>
          </a:extLst>
        </xdr:cNvPr>
        <xdr:cNvSpPr txBox="1"/>
      </xdr:nvSpPr>
      <xdr:spPr>
        <a:xfrm>
          <a:off x="12611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E7892DA0-1B0D-4DB3-BF30-E24CC4BF3B1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2D70DADD-3323-4988-8C4E-F48CADF596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4C3C0CF4-DABE-4229-BECB-A4C932B320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4616C712-5C1B-4FFA-81F8-8BAE420E99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983E2BEF-94E2-4CAA-A10D-1412E518BA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E1644FD4-1E0B-41AB-A3AC-EB8B99A1E2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2033A89-B9A0-42D2-9686-7C5C24F8F9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31CFF05D-CD1A-4EA8-A540-5BF818C1464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47947B40-4CFB-43FA-B0AE-3512141636B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DCA73C2F-8E66-4B8C-BA02-5F4A6F8307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5B0CB6EE-F93E-4994-8147-63CB3846F73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9648F567-2AB1-4A89-90D9-C69FB951F6A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87D3BB94-77A2-4360-9123-EB1AC8C65D7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D0DF9B6F-02AF-4B29-85C4-CD222DEE446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8DE52561-074F-4614-90B9-57EEBBA4098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920827AB-CB91-4320-95F3-52BD6210A24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CF83823A-5AAB-4C97-A7E0-9EB8EB922C4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35092D25-9BAA-4044-9E2A-4CBF076F309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D3EF2722-3BF1-4E2B-95A8-A2A890920D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13D60C47-6C23-427A-B15F-F971BE018C2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83F9160-2D32-4ED0-84C6-A0CB59787A5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D70D6594-9035-43CE-996B-BEBA3FFA45C0}"/>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699FE93A-4B18-4E2B-9FBF-6292EE3CABEA}"/>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9341FC74-146F-47A9-A088-A406F7202492}"/>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50069738-34B4-4B7B-9B05-3E8F3CB5B860}"/>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11CAB07F-4225-454E-9DA1-9E339FC0406B}"/>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819" name="【公民館】&#10;一人当たり面積平均値テキスト">
          <a:extLst>
            <a:ext uri="{FF2B5EF4-FFF2-40B4-BE49-F238E27FC236}">
              <a16:creationId xmlns:a16="http://schemas.microsoft.com/office/drawing/2014/main" id="{5A7D4179-80B2-4420-9370-2CE7EA06F85E}"/>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EB0E5BE6-6E1C-4F5E-A568-8139BB27B97C}"/>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4AA52A13-9716-4DCF-8948-818DF9F4E275}"/>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2DEE6333-2666-4507-9600-C0FC617C1054}"/>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AD752D54-8BAD-4A91-9D34-21C5A6CA4693}"/>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824" name="フローチャート: 判断 823">
          <a:extLst>
            <a:ext uri="{FF2B5EF4-FFF2-40B4-BE49-F238E27FC236}">
              <a16:creationId xmlns:a16="http://schemas.microsoft.com/office/drawing/2014/main" id="{F871393C-72AF-4D24-91E8-015176159703}"/>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32E41442-91DB-43EE-9414-17C6D59CDD5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F0B2CF9-A186-4115-B81E-7C8821FD57E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789AC89-D3A1-447E-9434-4EF77DA8DBA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88561B6-CDA9-404C-8A8A-AAAC8A08204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1F8700B-4FAB-4C92-8B6E-35A87D4578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830" name="楕円 829">
          <a:extLst>
            <a:ext uri="{FF2B5EF4-FFF2-40B4-BE49-F238E27FC236}">
              <a16:creationId xmlns:a16="http://schemas.microsoft.com/office/drawing/2014/main" id="{02150ACB-86A6-48EA-84B9-B1D5FB6067E3}"/>
            </a:ext>
          </a:extLst>
        </xdr:cNvPr>
        <xdr:cNvSpPr/>
      </xdr:nvSpPr>
      <xdr:spPr>
        <a:xfrm>
          <a:off x="221107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159275</xdr:rowOff>
    </xdr:from>
    <xdr:ext cx="469744" cy="259045"/>
    <xdr:sp macro="" textlink="">
      <xdr:nvSpPr>
        <xdr:cNvPr id="831" name="【公民館】&#10;一人当たり面積該当値テキスト">
          <a:extLst>
            <a:ext uri="{FF2B5EF4-FFF2-40B4-BE49-F238E27FC236}">
              <a16:creationId xmlns:a16="http://schemas.microsoft.com/office/drawing/2014/main" id="{E6096538-633A-44C2-A5DF-DB8A3EB06373}"/>
            </a:ext>
          </a:extLst>
        </xdr:cNvPr>
        <xdr:cNvSpPr txBox="1"/>
      </xdr:nvSpPr>
      <xdr:spPr>
        <a:xfrm>
          <a:off x="22199600"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11685</xdr:rowOff>
    </xdr:from>
    <xdr:to>
      <xdr:col>112</xdr:col>
      <xdr:colOff>38100</xdr:colOff>
      <xdr:row>107</xdr:row>
      <xdr:rowOff>113285</xdr:rowOff>
    </xdr:to>
    <xdr:sp macro="" textlink="">
      <xdr:nvSpPr>
        <xdr:cNvPr id="832" name="楕円 831">
          <a:extLst>
            <a:ext uri="{FF2B5EF4-FFF2-40B4-BE49-F238E27FC236}">
              <a16:creationId xmlns:a16="http://schemas.microsoft.com/office/drawing/2014/main" id="{8F591B10-AD7F-49F9-8AA4-1378F3D22800}"/>
            </a:ext>
          </a:extLst>
        </xdr:cNvPr>
        <xdr:cNvSpPr/>
      </xdr:nvSpPr>
      <xdr:spPr>
        <a:xfrm>
          <a:off x="21272500" y="1835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60198</xdr:rowOff>
    </xdr:from>
    <xdr:to>
      <xdr:col>116</xdr:col>
      <xdr:colOff>63500</xdr:colOff>
      <xdr:row>107</xdr:row>
      <xdr:rowOff>62485</xdr:rowOff>
    </xdr:to>
    <xdr:cxnSp macro="">
      <xdr:nvCxnSpPr>
        <xdr:cNvPr id="833" name="直線コネクタ 832">
          <a:extLst>
            <a:ext uri="{FF2B5EF4-FFF2-40B4-BE49-F238E27FC236}">
              <a16:creationId xmlns:a16="http://schemas.microsoft.com/office/drawing/2014/main" id="{0501F732-EBAC-4336-9622-2ECB0479BA76}"/>
            </a:ext>
          </a:extLst>
        </xdr:cNvPr>
        <xdr:cNvCxnSpPr/>
      </xdr:nvCxnSpPr>
      <xdr:spPr>
        <a:xfrm flipV="1">
          <a:off x="21323300" y="18405348"/>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xdr:rowOff>
    </xdr:from>
    <xdr:to>
      <xdr:col>107</xdr:col>
      <xdr:colOff>101600</xdr:colOff>
      <xdr:row>107</xdr:row>
      <xdr:rowOff>117856</xdr:rowOff>
    </xdr:to>
    <xdr:sp macro="" textlink="">
      <xdr:nvSpPr>
        <xdr:cNvPr id="834" name="楕円 833">
          <a:extLst>
            <a:ext uri="{FF2B5EF4-FFF2-40B4-BE49-F238E27FC236}">
              <a16:creationId xmlns:a16="http://schemas.microsoft.com/office/drawing/2014/main" id="{D4A67384-7B58-42AF-9E85-7472D69EDDC6}"/>
            </a:ext>
          </a:extLst>
        </xdr:cNvPr>
        <xdr:cNvSpPr/>
      </xdr:nvSpPr>
      <xdr:spPr>
        <a:xfrm>
          <a:off x="20383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62485</xdr:rowOff>
    </xdr:from>
    <xdr:to>
      <xdr:col>111</xdr:col>
      <xdr:colOff>177800</xdr:colOff>
      <xdr:row>107</xdr:row>
      <xdr:rowOff>67056</xdr:rowOff>
    </xdr:to>
    <xdr:cxnSp macro="">
      <xdr:nvCxnSpPr>
        <xdr:cNvPr id="835" name="直線コネクタ 834">
          <a:extLst>
            <a:ext uri="{FF2B5EF4-FFF2-40B4-BE49-F238E27FC236}">
              <a16:creationId xmlns:a16="http://schemas.microsoft.com/office/drawing/2014/main" id="{B18CBFF9-20F4-4535-865F-FCDEC55DA292}"/>
            </a:ext>
          </a:extLst>
        </xdr:cNvPr>
        <xdr:cNvCxnSpPr/>
      </xdr:nvCxnSpPr>
      <xdr:spPr>
        <a:xfrm flipV="1">
          <a:off x="20434300" y="184076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836" name="楕円 835">
          <a:extLst>
            <a:ext uri="{FF2B5EF4-FFF2-40B4-BE49-F238E27FC236}">
              <a16:creationId xmlns:a16="http://schemas.microsoft.com/office/drawing/2014/main" id="{3D06AF2A-4042-42C7-9FA3-94513FFDA7E9}"/>
            </a:ext>
          </a:extLst>
        </xdr:cNvPr>
        <xdr:cNvSpPr/>
      </xdr:nvSpPr>
      <xdr:spPr>
        <a:xfrm>
          <a:off x="19494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67056</xdr:rowOff>
    </xdr:from>
    <xdr:to>
      <xdr:col>107</xdr:col>
      <xdr:colOff>50800</xdr:colOff>
      <xdr:row>107</xdr:row>
      <xdr:rowOff>69342</xdr:rowOff>
    </xdr:to>
    <xdr:cxnSp macro="">
      <xdr:nvCxnSpPr>
        <xdr:cNvPr id="837" name="直線コネクタ 836">
          <a:extLst>
            <a:ext uri="{FF2B5EF4-FFF2-40B4-BE49-F238E27FC236}">
              <a16:creationId xmlns:a16="http://schemas.microsoft.com/office/drawing/2014/main" id="{EAB6E1EA-C952-4696-9F50-0E6DC9127699}"/>
            </a:ext>
          </a:extLst>
        </xdr:cNvPr>
        <xdr:cNvCxnSpPr/>
      </xdr:nvCxnSpPr>
      <xdr:spPr>
        <a:xfrm flipV="1">
          <a:off x="19545300" y="184122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20828</xdr:rowOff>
    </xdr:from>
    <xdr:to>
      <xdr:col>98</xdr:col>
      <xdr:colOff>38100</xdr:colOff>
      <xdr:row>107</xdr:row>
      <xdr:rowOff>122428</xdr:rowOff>
    </xdr:to>
    <xdr:sp macro="" textlink="">
      <xdr:nvSpPr>
        <xdr:cNvPr id="838" name="楕円 837">
          <a:extLst>
            <a:ext uri="{FF2B5EF4-FFF2-40B4-BE49-F238E27FC236}">
              <a16:creationId xmlns:a16="http://schemas.microsoft.com/office/drawing/2014/main" id="{A6FD336E-D779-46AB-A229-C6EAC267E59D}"/>
            </a:ext>
          </a:extLst>
        </xdr:cNvPr>
        <xdr:cNvSpPr/>
      </xdr:nvSpPr>
      <xdr:spPr>
        <a:xfrm>
          <a:off x="18605500" y="183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69342</xdr:rowOff>
    </xdr:from>
    <xdr:to>
      <xdr:col>102</xdr:col>
      <xdr:colOff>114300</xdr:colOff>
      <xdr:row>107</xdr:row>
      <xdr:rowOff>71628</xdr:rowOff>
    </xdr:to>
    <xdr:cxnSp macro="">
      <xdr:nvCxnSpPr>
        <xdr:cNvPr id="839" name="直線コネクタ 838">
          <a:extLst>
            <a:ext uri="{FF2B5EF4-FFF2-40B4-BE49-F238E27FC236}">
              <a16:creationId xmlns:a16="http://schemas.microsoft.com/office/drawing/2014/main" id="{7E31B01C-3239-4F0C-8653-CF14B96EA0A4}"/>
            </a:ext>
          </a:extLst>
        </xdr:cNvPr>
        <xdr:cNvCxnSpPr/>
      </xdr:nvCxnSpPr>
      <xdr:spPr>
        <a:xfrm flipV="1">
          <a:off x="18656300" y="184144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840" name="n_1aveValue【公民館】&#10;一人当たり面積">
          <a:extLst>
            <a:ext uri="{FF2B5EF4-FFF2-40B4-BE49-F238E27FC236}">
              <a16:creationId xmlns:a16="http://schemas.microsoft.com/office/drawing/2014/main" id="{C32B41F3-F893-48E2-803C-E7D27E77953B}"/>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841" name="n_2aveValue【公民館】&#10;一人当たり面積">
          <a:extLst>
            <a:ext uri="{FF2B5EF4-FFF2-40B4-BE49-F238E27FC236}">
              <a16:creationId xmlns:a16="http://schemas.microsoft.com/office/drawing/2014/main" id="{3F9965DA-702E-41F3-A18D-11B35D56086F}"/>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842" name="n_3aveValue【公民館】&#10;一人当たり面積">
          <a:extLst>
            <a:ext uri="{FF2B5EF4-FFF2-40B4-BE49-F238E27FC236}">
              <a16:creationId xmlns:a16="http://schemas.microsoft.com/office/drawing/2014/main" id="{DD7FEFE2-D819-4FE3-B3DB-61F68760C059}"/>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843" name="n_4aveValue【公民館】&#10;一人当たり面積">
          <a:extLst>
            <a:ext uri="{FF2B5EF4-FFF2-40B4-BE49-F238E27FC236}">
              <a16:creationId xmlns:a16="http://schemas.microsoft.com/office/drawing/2014/main" id="{EC721602-A7EB-445F-BC3C-C25AAE35D428}"/>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104412</xdr:rowOff>
    </xdr:from>
    <xdr:ext cx="469744" cy="259045"/>
    <xdr:sp macro="" textlink="">
      <xdr:nvSpPr>
        <xdr:cNvPr id="844" name="n_1mainValue【公民館】&#10;一人当たり面積">
          <a:extLst>
            <a:ext uri="{FF2B5EF4-FFF2-40B4-BE49-F238E27FC236}">
              <a16:creationId xmlns:a16="http://schemas.microsoft.com/office/drawing/2014/main" id="{A4FD7498-1AAC-440B-8CDC-B30F7B09E271}"/>
            </a:ext>
          </a:extLst>
        </xdr:cNvPr>
        <xdr:cNvSpPr txBox="1"/>
      </xdr:nvSpPr>
      <xdr:spPr>
        <a:xfrm>
          <a:off x="21075727" y="1844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108983</xdr:rowOff>
    </xdr:from>
    <xdr:ext cx="469744" cy="259045"/>
    <xdr:sp macro="" textlink="">
      <xdr:nvSpPr>
        <xdr:cNvPr id="845" name="n_2mainValue【公民館】&#10;一人当たり面積">
          <a:extLst>
            <a:ext uri="{FF2B5EF4-FFF2-40B4-BE49-F238E27FC236}">
              <a16:creationId xmlns:a16="http://schemas.microsoft.com/office/drawing/2014/main" id="{F4EED07E-A380-40FD-8E85-C12376599996}"/>
            </a:ext>
          </a:extLst>
        </xdr:cNvPr>
        <xdr:cNvSpPr txBox="1"/>
      </xdr:nvSpPr>
      <xdr:spPr>
        <a:xfrm>
          <a:off x="20199427" y="1845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846" name="n_3mainValue【公民館】&#10;一人当たり面積">
          <a:extLst>
            <a:ext uri="{FF2B5EF4-FFF2-40B4-BE49-F238E27FC236}">
              <a16:creationId xmlns:a16="http://schemas.microsoft.com/office/drawing/2014/main" id="{FA573289-A848-46E7-ACAB-D340ED43F7C7}"/>
            </a:ext>
          </a:extLst>
        </xdr:cNvPr>
        <xdr:cNvSpPr txBox="1"/>
      </xdr:nvSpPr>
      <xdr:spPr>
        <a:xfrm>
          <a:off x="19310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113555</xdr:rowOff>
    </xdr:from>
    <xdr:ext cx="469744" cy="259045"/>
    <xdr:sp macro="" textlink="">
      <xdr:nvSpPr>
        <xdr:cNvPr id="847" name="n_4mainValue【公民館】&#10;一人当たり面積">
          <a:extLst>
            <a:ext uri="{FF2B5EF4-FFF2-40B4-BE49-F238E27FC236}">
              <a16:creationId xmlns:a16="http://schemas.microsoft.com/office/drawing/2014/main" id="{A67884C8-88BC-4304-AF01-8687D77421A0}"/>
            </a:ext>
          </a:extLst>
        </xdr:cNvPr>
        <xdr:cNvSpPr txBox="1"/>
      </xdr:nvSpPr>
      <xdr:spPr>
        <a:xfrm>
          <a:off x="18421427" y="1845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CD10A266-6D83-48AD-8005-4EE7E9AE86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45E00FAE-AEEA-42A4-845B-C1999072D02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7E6CB93C-9589-4DC0-9382-6474379BA2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認定こども園・幼稚園・保育所、児童館において、有形固定資産減価償却率が類似団体平均よりも高い傾向が見られる。１５園あるこども園のうち半数以上が築３０年以上を迎えており、また、児童館についても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年を迎えている施設があるなど統合や除却が進んでいない状況にある。一方で公営住宅においては、</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年度に設備更新を行ったことにより類似団体平均よりも低くなっている。</a:t>
          </a:r>
        </a:p>
        <a:p>
          <a:r>
            <a:rPr kumimoji="1" lang="ja-JP" altLang="en-US" sz="1300">
              <a:latin typeface="ＭＳ Ｐゴシック" panose="020B0600070205080204" pitchFamily="50" charset="-128"/>
              <a:ea typeface="ＭＳ Ｐゴシック" panose="020B0600070205080204" pitchFamily="50" charset="-128"/>
            </a:rPr>
            <a:t>一人当たり面積では、認定こども園・幼稚園・保育所、学校施設における数値が高くなっており、今後は平成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年度に策定した公共施設等総合管理計画（令和３年度改定）や人口推移に基づき、統廃合を踏まえた施設の維持、長寿命化を進めていく必要がある。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8930B4-EC37-40E5-8B6E-D7ECA6AF5C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DA1EDA-61F6-431F-9FB9-D694E340880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AEF5D4-48F7-452C-AD13-C40455AFB61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6DA2A2-832C-44DD-B100-446F55566C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愛知県新城市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5688C5-A07A-4148-A61F-1EDD5E1280B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F1D40B5-AEE9-4AAE-8418-5CED601AD4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365BDA-A992-410A-9E00-F3FAFF62A60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A9474D-BE3E-4F18-A991-9881D60590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DFF9B0-7896-4C72-B163-25A06BC36A5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547839-A803-44FE-AB18-0BD34384ED6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42,375
41,086
499.23
29,313,088
27,465,611
1,395,369
15,395,120
28,535,016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D3210CC-7712-4DA1-9D2C-670062B681C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A0ECCE-D3CF-4B2E-9B17-45E4F4DE3D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918772-0C95-4604-8D81-2AABECD535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55.0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391F82-C716-4973-AA2C-C5502A477CB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22CDB1-EB7C-4A31-B11C-C9776231713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BE1BC9D-C69E-403F-9C9F-CB0BF9103C2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A019F6B-4B26-437B-A080-B0CC24A63A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393D35-71D6-4A05-BEAC-06E1A611CB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66DEDAB-D8D3-4ED7-B167-E575A7873C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F65A19-F2E3-4A19-9488-84472C83E4F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8EF2CE-ED69-4D62-82D3-EE752EEFE0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C5BCC4-FF6D-4547-85E6-B9DEB080D2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AD4B5E-A4D5-4339-83B5-24A336B9E90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776F84-14F6-412E-A517-A9563E31F73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9FC0FE-169F-48DB-B936-EAB021A9C2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FE299A-765C-42D8-843F-D96590123B0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6FD188-31FA-475E-871F-D1140C94B6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662078-D039-44AD-B690-62893FD63A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E69A608-7423-480E-9997-F44A849A921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427C80-2745-4670-A70B-59A1289C3CD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7D76CF-8186-4F9D-B23A-302402DE08E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CEAFF7-D779-4ED3-8B0D-47F7657F50C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E79BA9-621E-4D15-B473-FB4D700840D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B669A8-CA36-475C-9075-EDE3D115A1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78BF4E3-09C9-4CDF-A25E-54ACD200B17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59D44B-6E2B-4C91-92AE-3CB053386C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6546437-9D0A-4D81-A8F2-8C76D79FF96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66D300F-3B27-4446-8474-8F764287BCF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2E9EBC0-E12D-4DFE-ACDA-6EB40101333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729991-C431-4E19-A38D-ACAB12AF0F7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A57C6F-07C9-4B67-B6A3-0DEC8D8EC63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DB01D30-CE67-48D7-BFD7-CC6F3ACDD7D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C950F86-58D7-4CB1-A12A-486A3378AC9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6BE5C5A-F0A0-485A-9FB3-900E4E481CE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9FF65A5-7FC0-4B69-A5BF-587FDA96B6E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12352BD-9E6F-4ADF-A134-CFBBAE027C9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BB11B52-F504-4B6F-AB59-0C6F7EA2C25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C95B3C9-A298-462F-A0CB-2A53D9BC4FE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F9C39F8-56DA-4A6F-B1D9-2810CCE0762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1E3FDD8-DF77-4472-ADA5-2070916433D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F3D7683-8DA6-439C-838E-CB9E8546232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B6C17D1-BA58-4AE0-820A-DCB49ED0C3B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82F2479-CAEC-4EDE-8A01-55E08E11C3C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4F0CBDD-8EB3-41EA-802B-B27DCA4A620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C2B3701-7271-442B-862A-A527C84B99D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F3F0A2F-F39B-4206-9100-B8016829F51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F753493B-B05C-4DBD-A9C0-99B619579E6C}"/>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C4848D9F-F964-4182-943E-9FCEFD7FF040}"/>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178B2167-7875-4A5C-B396-FC838612532D}"/>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C8BF78DE-BD2C-44FA-9D0F-15C5C93B24C7}"/>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1BA62667-E35B-4737-A632-592BCAEC14A5}"/>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94EE7E93-35AD-4019-8508-FC95A917A392}"/>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7E595342-364B-4F66-8B0D-59AA3F749845}"/>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FA467047-D393-4D09-91EC-1E0527DB65AF}"/>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5346FC70-15B4-435B-A47A-DA281F118318}"/>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35ED1538-CB08-4741-AF51-37CD447641CD}"/>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CC9322DF-BC6C-4233-9D35-0989A00EDFD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9BA1B1-C214-42E8-A071-F89D10827AD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F98772-3F5D-4454-84D2-5135CA45A9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B1CD3E-C11B-476B-8988-BD7D13C83D1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F8E0AB-8F9E-4CB6-9345-2827AB43CFE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1B57E78-FC11-464D-8FF8-368077839DE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111941</xdr:rowOff>
    </xdr:from>
    <xdr:to>
      <xdr:col>24</xdr:col>
      <xdr:colOff>114300</xdr:colOff>
      <xdr:row>40</xdr:row>
      <xdr:rowOff>42091</xdr:rowOff>
    </xdr:to>
    <xdr:sp macro="" textlink="">
      <xdr:nvSpPr>
        <xdr:cNvPr id="74" name="楕円 73">
          <a:extLst>
            <a:ext uri="{FF2B5EF4-FFF2-40B4-BE49-F238E27FC236}">
              <a16:creationId xmlns:a16="http://schemas.microsoft.com/office/drawing/2014/main" id="{ECCD5FC8-5889-42F9-A31A-972BA1B9B545}"/>
            </a:ext>
          </a:extLst>
        </xdr:cNvPr>
        <xdr:cNvSpPr/>
      </xdr:nvSpPr>
      <xdr:spPr>
        <a:xfrm>
          <a:off x="45847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90368</xdr:rowOff>
    </xdr:from>
    <xdr:ext cx="405111" cy="259045"/>
    <xdr:sp macro="" textlink="">
      <xdr:nvSpPr>
        <xdr:cNvPr id="75" name="【図書館】&#10;有形固定資産減価償却率該当値テキスト">
          <a:extLst>
            <a:ext uri="{FF2B5EF4-FFF2-40B4-BE49-F238E27FC236}">
              <a16:creationId xmlns:a16="http://schemas.microsoft.com/office/drawing/2014/main" id="{0CC3BD69-10BA-4A82-8338-5E1DE4D91D83}"/>
            </a:ext>
          </a:extLst>
        </xdr:cNvPr>
        <xdr:cNvSpPr txBox="1"/>
      </xdr:nvSpPr>
      <xdr:spPr>
        <a:xfrm>
          <a:off x="4673600"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72753</xdr:rowOff>
    </xdr:from>
    <xdr:to>
      <xdr:col>20</xdr:col>
      <xdr:colOff>38100</xdr:colOff>
      <xdr:row>40</xdr:row>
      <xdr:rowOff>2903</xdr:rowOff>
    </xdr:to>
    <xdr:sp macro="" textlink="">
      <xdr:nvSpPr>
        <xdr:cNvPr id="76" name="楕円 75">
          <a:extLst>
            <a:ext uri="{FF2B5EF4-FFF2-40B4-BE49-F238E27FC236}">
              <a16:creationId xmlns:a16="http://schemas.microsoft.com/office/drawing/2014/main" id="{9EC5AAEB-912D-49CA-8755-B96D89E76300}"/>
            </a:ext>
          </a:extLst>
        </xdr:cNvPr>
        <xdr:cNvSpPr/>
      </xdr:nvSpPr>
      <xdr:spPr>
        <a:xfrm>
          <a:off x="3746500" y="67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123553</xdr:rowOff>
    </xdr:from>
    <xdr:to>
      <xdr:col>24</xdr:col>
      <xdr:colOff>63500</xdr:colOff>
      <xdr:row>39</xdr:row>
      <xdr:rowOff>162741</xdr:rowOff>
    </xdr:to>
    <xdr:cxnSp macro="">
      <xdr:nvCxnSpPr>
        <xdr:cNvPr id="77" name="直線コネクタ 76">
          <a:extLst>
            <a:ext uri="{FF2B5EF4-FFF2-40B4-BE49-F238E27FC236}">
              <a16:creationId xmlns:a16="http://schemas.microsoft.com/office/drawing/2014/main" id="{7E8BD45D-9FA5-4EDC-8209-689EFBDED20A}"/>
            </a:ext>
          </a:extLst>
        </xdr:cNvPr>
        <xdr:cNvCxnSpPr/>
      </xdr:nvCxnSpPr>
      <xdr:spPr>
        <a:xfrm>
          <a:off x="3797300" y="681010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71120</xdr:rowOff>
    </xdr:from>
    <xdr:to>
      <xdr:col>15</xdr:col>
      <xdr:colOff>101600</xdr:colOff>
      <xdr:row>40</xdr:row>
      <xdr:rowOff>1270</xdr:rowOff>
    </xdr:to>
    <xdr:sp macro="" textlink="">
      <xdr:nvSpPr>
        <xdr:cNvPr id="78" name="楕円 77">
          <a:extLst>
            <a:ext uri="{FF2B5EF4-FFF2-40B4-BE49-F238E27FC236}">
              <a16:creationId xmlns:a16="http://schemas.microsoft.com/office/drawing/2014/main" id="{FCA7046A-6A40-49A6-85D6-6B480E6F7B1C}"/>
            </a:ext>
          </a:extLst>
        </xdr:cNvPr>
        <xdr:cNvSpPr/>
      </xdr:nvSpPr>
      <xdr:spPr>
        <a:xfrm>
          <a:off x="2857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121920</xdr:rowOff>
    </xdr:from>
    <xdr:to>
      <xdr:col>19</xdr:col>
      <xdr:colOff>177800</xdr:colOff>
      <xdr:row>39</xdr:row>
      <xdr:rowOff>123553</xdr:rowOff>
    </xdr:to>
    <xdr:cxnSp macro="">
      <xdr:nvCxnSpPr>
        <xdr:cNvPr id="79" name="直線コネクタ 78">
          <a:extLst>
            <a:ext uri="{FF2B5EF4-FFF2-40B4-BE49-F238E27FC236}">
              <a16:creationId xmlns:a16="http://schemas.microsoft.com/office/drawing/2014/main" id="{BCA24961-206D-41FB-9189-270B4523CE9C}"/>
            </a:ext>
          </a:extLst>
        </xdr:cNvPr>
        <xdr:cNvCxnSpPr/>
      </xdr:nvCxnSpPr>
      <xdr:spPr>
        <a:xfrm>
          <a:off x="2908300" y="68084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31931</xdr:rowOff>
    </xdr:from>
    <xdr:to>
      <xdr:col>10</xdr:col>
      <xdr:colOff>165100</xdr:colOff>
      <xdr:row>39</xdr:row>
      <xdr:rowOff>133531</xdr:rowOff>
    </xdr:to>
    <xdr:sp macro="" textlink="">
      <xdr:nvSpPr>
        <xdr:cNvPr id="80" name="楕円 79">
          <a:extLst>
            <a:ext uri="{FF2B5EF4-FFF2-40B4-BE49-F238E27FC236}">
              <a16:creationId xmlns:a16="http://schemas.microsoft.com/office/drawing/2014/main" id="{8184E92F-7755-4315-B648-46500AEAF1FB}"/>
            </a:ext>
          </a:extLst>
        </xdr:cNvPr>
        <xdr:cNvSpPr/>
      </xdr:nvSpPr>
      <xdr:spPr>
        <a:xfrm>
          <a:off x="1968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82731</xdr:rowOff>
    </xdr:from>
    <xdr:to>
      <xdr:col>15</xdr:col>
      <xdr:colOff>50800</xdr:colOff>
      <xdr:row>39</xdr:row>
      <xdr:rowOff>121920</xdr:rowOff>
    </xdr:to>
    <xdr:cxnSp macro="">
      <xdr:nvCxnSpPr>
        <xdr:cNvPr id="81" name="直線コネクタ 80">
          <a:extLst>
            <a:ext uri="{FF2B5EF4-FFF2-40B4-BE49-F238E27FC236}">
              <a16:creationId xmlns:a16="http://schemas.microsoft.com/office/drawing/2014/main" id="{0ED93D68-12C0-41BE-95D1-75F2CAFE680A}"/>
            </a:ext>
          </a:extLst>
        </xdr:cNvPr>
        <xdr:cNvCxnSpPr/>
      </xdr:nvCxnSpPr>
      <xdr:spPr>
        <a:xfrm>
          <a:off x="2019300" y="676928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170724</xdr:rowOff>
    </xdr:from>
    <xdr:to>
      <xdr:col>6</xdr:col>
      <xdr:colOff>38100</xdr:colOff>
      <xdr:row>39</xdr:row>
      <xdr:rowOff>100874</xdr:rowOff>
    </xdr:to>
    <xdr:sp macro="" textlink="">
      <xdr:nvSpPr>
        <xdr:cNvPr id="82" name="楕円 81">
          <a:extLst>
            <a:ext uri="{FF2B5EF4-FFF2-40B4-BE49-F238E27FC236}">
              <a16:creationId xmlns:a16="http://schemas.microsoft.com/office/drawing/2014/main" id="{8155AD68-E15C-4E5D-9609-5BD3B4949FD4}"/>
            </a:ext>
          </a:extLst>
        </xdr:cNvPr>
        <xdr:cNvSpPr/>
      </xdr:nvSpPr>
      <xdr:spPr>
        <a:xfrm>
          <a:off x="1079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50074</xdr:rowOff>
    </xdr:from>
    <xdr:to>
      <xdr:col>10</xdr:col>
      <xdr:colOff>114300</xdr:colOff>
      <xdr:row>39</xdr:row>
      <xdr:rowOff>82731</xdr:rowOff>
    </xdr:to>
    <xdr:cxnSp macro="">
      <xdr:nvCxnSpPr>
        <xdr:cNvPr id="83" name="直線コネクタ 82">
          <a:extLst>
            <a:ext uri="{FF2B5EF4-FFF2-40B4-BE49-F238E27FC236}">
              <a16:creationId xmlns:a16="http://schemas.microsoft.com/office/drawing/2014/main" id="{420B2974-44A3-4869-ADF8-CA0D7F0DF7E7}"/>
            </a:ext>
          </a:extLst>
        </xdr:cNvPr>
        <xdr:cNvCxnSpPr/>
      </xdr:nvCxnSpPr>
      <xdr:spPr>
        <a:xfrm>
          <a:off x="1130300" y="67366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FFDA120A-3C67-4AFE-8CED-B7BF4AF1E5F9}"/>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54747AB3-11B9-40E8-9533-56EDA5D9EC2C}"/>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7377832E-046A-45AF-BA1D-1128AE923A4E}"/>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4ECE6799-D91D-40A5-9EEC-35C451688288}"/>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165480</xdr:rowOff>
    </xdr:from>
    <xdr:ext cx="405111" cy="259045"/>
    <xdr:sp macro="" textlink="">
      <xdr:nvSpPr>
        <xdr:cNvPr id="88" name="n_1mainValue【図書館】&#10;有形固定資産減価償却率">
          <a:extLst>
            <a:ext uri="{FF2B5EF4-FFF2-40B4-BE49-F238E27FC236}">
              <a16:creationId xmlns:a16="http://schemas.microsoft.com/office/drawing/2014/main" id="{F39F0404-1BBC-437B-8607-32FCA8007F53}"/>
            </a:ext>
          </a:extLst>
        </xdr:cNvPr>
        <xdr:cNvSpPr txBox="1"/>
      </xdr:nvSpPr>
      <xdr:spPr>
        <a:xfrm>
          <a:off x="3582044"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163847</xdr:rowOff>
    </xdr:from>
    <xdr:ext cx="405111" cy="259045"/>
    <xdr:sp macro="" textlink="">
      <xdr:nvSpPr>
        <xdr:cNvPr id="89" name="n_2mainValue【図書館】&#10;有形固定資産減価償却率">
          <a:extLst>
            <a:ext uri="{FF2B5EF4-FFF2-40B4-BE49-F238E27FC236}">
              <a16:creationId xmlns:a16="http://schemas.microsoft.com/office/drawing/2014/main" id="{39808038-C675-445D-AED4-AA54B212944F}"/>
            </a:ext>
          </a:extLst>
        </xdr:cNvPr>
        <xdr:cNvSpPr txBox="1"/>
      </xdr:nvSpPr>
      <xdr:spPr>
        <a:xfrm>
          <a:off x="2705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124658</xdr:rowOff>
    </xdr:from>
    <xdr:ext cx="405111" cy="259045"/>
    <xdr:sp macro="" textlink="">
      <xdr:nvSpPr>
        <xdr:cNvPr id="90" name="n_3mainValue【図書館】&#10;有形固定資産減価償却率">
          <a:extLst>
            <a:ext uri="{FF2B5EF4-FFF2-40B4-BE49-F238E27FC236}">
              <a16:creationId xmlns:a16="http://schemas.microsoft.com/office/drawing/2014/main" id="{B3EECB80-63ED-45A3-9992-117BB2B6CFBF}"/>
            </a:ext>
          </a:extLst>
        </xdr:cNvPr>
        <xdr:cNvSpPr txBox="1"/>
      </xdr:nvSpPr>
      <xdr:spPr>
        <a:xfrm>
          <a:off x="1816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92001</xdr:rowOff>
    </xdr:from>
    <xdr:ext cx="405111" cy="259045"/>
    <xdr:sp macro="" textlink="">
      <xdr:nvSpPr>
        <xdr:cNvPr id="91" name="n_4mainValue【図書館】&#10;有形固定資産減価償却率">
          <a:extLst>
            <a:ext uri="{FF2B5EF4-FFF2-40B4-BE49-F238E27FC236}">
              <a16:creationId xmlns:a16="http://schemas.microsoft.com/office/drawing/2014/main" id="{75649F4D-BC78-4489-B349-680972C0CD6E}"/>
            </a:ext>
          </a:extLst>
        </xdr:cNvPr>
        <xdr:cNvSpPr txBox="1"/>
      </xdr:nvSpPr>
      <xdr:spPr>
        <a:xfrm>
          <a:off x="927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4536CF-A93E-4FFB-BA0D-529C0B018ED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B32B5EF-7B48-47C5-B5BB-94DDF86F7A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5AD8D32-9A9E-4FF0-9D2D-E1CD8609CCC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4241DBC-6222-44A0-A3B7-E93E3FA852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B54F68D-60A8-43E0-9492-5B72586FFC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4495275-9532-40EA-8872-905C582E72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7CB3D6F-AE5D-4635-933F-06D4D7B834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2BC8445-4343-480C-B9CC-47D78FE1B94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725D64D-E104-49D4-9E4A-5F1C82F7008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E772038-7A3B-48DE-8493-34C855E01F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E577B35-24EF-4E18-A313-DB1EDE14B6C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BF4FE85-68F4-4BAF-ADE4-67E00B9E984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CA5AC7D-17CF-4F38-8375-E5C1C37D929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44908DB-4FA9-4295-9592-4F57082938E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315889C-38FA-4884-BD09-AE3868226F3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213B6DC-9A01-49AF-9C62-856B54E8CD9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A32EED7-FF48-41D4-8C35-CE8B175311A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ADD0730-7DE8-4A02-B722-2E66157FBCA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0A105F8-7345-4F5A-BA7F-9F086DF98E8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856C59C-9611-4299-BC4D-614F9052EF1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1FD3414-ADB5-4C1C-9A45-A490855379C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65B6DEFB-9297-4882-9839-4E02979E08B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A12169F1-8D22-4FC2-9645-557749C9E99E}"/>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399C5C8D-A289-4C27-8A94-037E70FA2CCD}"/>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DFC781DA-711C-44F5-AF2D-8839DE2AA95F}"/>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58EE7448-8ADE-4A0A-93BD-C7DD206D7D63}"/>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B48290A2-722A-4A2C-97A5-538C281F51FA}"/>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E50C5B45-AB94-4679-9964-CEC191EF15CC}"/>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C0ECFBCC-6345-458B-8C06-C5F9F04A8365}"/>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1D00C015-20F7-473B-8A9D-F602F52952C1}"/>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76B5A226-2A16-4991-A318-F178ACA90145}"/>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C7E0C389-4ACD-4C42-B758-07C84D36FA64}"/>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E4FC458-6B8C-4A15-8055-5B2B0D4D82A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A8F7B6-BF41-4132-9C5B-4C2E3F7AFA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BCACE0-2B0D-4919-B43C-95F12AD1FF0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43EA5A-94FD-4A08-A137-9C78CFCFDC4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AD4B40-F13E-4CA8-87CA-4E659C6DE90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34544</xdr:rowOff>
    </xdr:from>
    <xdr:to>
      <xdr:col>55</xdr:col>
      <xdr:colOff>50800</xdr:colOff>
      <xdr:row>40</xdr:row>
      <xdr:rowOff>136144</xdr:rowOff>
    </xdr:to>
    <xdr:sp macro="" textlink="">
      <xdr:nvSpPr>
        <xdr:cNvPr id="129" name="楕円 128">
          <a:extLst>
            <a:ext uri="{FF2B5EF4-FFF2-40B4-BE49-F238E27FC236}">
              <a16:creationId xmlns:a16="http://schemas.microsoft.com/office/drawing/2014/main" id="{BA9B425B-B6A0-47FE-BA2D-0DE2A051CEDE}"/>
            </a:ext>
          </a:extLst>
        </xdr:cNvPr>
        <xdr:cNvSpPr/>
      </xdr:nvSpPr>
      <xdr:spPr>
        <a:xfrm>
          <a:off x="104267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12971</xdr:rowOff>
    </xdr:from>
    <xdr:ext cx="469744" cy="259045"/>
    <xdr:sp macro="" textlink="">
      <xdr:nvSpPr>
        <xdr:cNvPr id="130" name="【図書館】&#10;一人当たり面積該当値テキスト">
          <a:extLst>
            <a:ext uri="{FF2B5EF4-FFF2-40B4-BE49-F238E27FC236}">
              <a16:creationId xmlns:a16="http://schemas.microsoft.com/office/drawing/2014/main" id="{76935334-26F7-45F2-B3D1-8653DB40C620}"/>
            </a:ext>
          </a:extLst>
        </xdr:cNvPr>
        <xdr:cNvSpPr txBox="1"/>
      </xdr:nvSpPr>
      <xdr:spPr>
        <a:xfrm>
          <a:off x="10515600" y="687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1" name="楕円 130">
          <a:extLst>
            <a:ext uri="{FF2B5EF4-FFF2-40B4-BE49-F238E27FC236}">
              <a16:creationId xmlns:a16="http://schemas.microsoft.com/office/drawing/2014/main" id="{A4212FDB-E6C6-4DA4-8315-1E0D64E22650}"/>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85344</xdr:rowOff>
    </xdr:from>
    <xdr:to>
      <xdr:col>55</xdr:col>
      <xdr:colOff>0</xdr:colOff>
      <xdr:row>40</xdr:row>
      <xdr:rowOff>89916</xdr:rowOff>
    </xdr:to>
    <xdr:cxnSp macro="">
      <xdr:nvCxnSpPr>
        <xdr:cNvPr id="132" name="直線コネクタ 131">
          <a:extLst>
            <a:ext uri="{FF2B5EF4-FFF2-40B4-BE49-F238E27FC236}">
              <a16:creationId xmlns:a16="http://schemas.microsoft.com/office/drawing/2014/main" id="{4B100EFE-BFC0-4847-A05C-29C3EBFEABF3}"/>
            </a:ext>
          </a:extLst>
        </xdr:cNvPr>
        <xdr:cNvCxnSpPr/>
      </xdr:nvCxnSpPr>
      <xdr:spPr>
        <a:xfrm flipV="1">
          <a:off x="9639300" y="6943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43688</xdr:rowOff>
    </xdr:from>
    <xdr:to>
      <xdr:col>46</xdr:col>
      <xdr:colOff>38100</xdr:colOff>
      <xdr:row>40</xdr:row>
      <xdr:rowOff>145288</xdr:rowOff>
    </xdr:to>
    <xdr:sp macro="" textlink="">
      <xdr:nvSpPr>
        <xdr:cNvPr id="133" name="楕円 132">
          <a:extLst>
            <a:ext uri="{FF2B5EF4-FFF2-40B4-BE49-F238E27FC236}">
              <a16:creationId xmlns:a16="http://schemas.microsoft.com/office/drawing/2014/main" id="{324170C2-0A83-4CDE-851C-048D30E33970}"/>
            </a:ext>
          </a:extLst>
        </xdr:cNvPr>
        <xdr:cNvSpPr/>
      </xdr:nvSpPr>
      <xdr:spPr>
        <a:xfrm>
          <a:off x="8699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94488</xdr:rowOff>
    </xdr:to>
    <xdr:cxnSp macro="">
      <xdr:nvCxnSpPr>
        <xdr:cNvPr id="134" name="直線コネクタ 133">
          <a:extLst>
            <a:ext uri="{FF2B5EF4-FFF2-40B4-BE49-F238E27FC236}">
              <a16:creationId xmlns:a16="http://schemas.microsoft.com/office/drawing/2014/main" id="{616418F9-09AA-4658-B404-F9442754D0C2}"/>
            </a:ext>
          </a:extLst>
        </xdr:cNvPr>
        <xdr:cNvCxnSpPr/>
      </xdr:nvCxnSpPr>
      <xdr:spPr>
        <a:xfrm flipV="1">
          <a:off x="8750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5" name="楕円 134">
          <a:extLst>
            <a:ext uri="{FF2B5EF4-FFF2-40B4-BE49-F238E27FC236}">
              <a16:creationId xmlns:a16="http://schemas.microsoft.com/office/drawing/2014/main" id="{A0304E35-9D97-4B7C-A566-B70A36031C8D}"/>
            </a:ext>
          </a:extLst>
        </xdr:cNvPr>
        <xdr:cNvSpPr/>
      </xdr:nvSpPr>
      <xdr:spPr>
        <a:xfrm>
          <a:off x="7810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94488</xdr:rowOff>
    </xdr:from>
    <xdr:to>
      <xdr:col>45</xdr:col>
      <xdr:colOff>177800</xdr:colOff>
      <xdr:row>40</xdr:row>
      <xdr:rowOff>99060</xdr:rowOff>
    </xdr:to>
    <xdr:cxnSp macro="">
      <xdr:nvCxnSpPr>
        <xdr:cNvPr id="136" name="直線コネクタ 135">
          <a:extLst>
            <a:ext uri="{FF2B5EF4-FFF2-40B4-BE49-F238E27FC236}">
              <a16:creationId xmlns:a16="http://schemas.microsoft.com/office/drawing/2014/main" id="{4AD7B0A4-B413-4DE3-ABAB-FA9F4DCBDBF2}"/>
            </a:ext>
          </a:extLst>
        </xdr:cNvPr>
        <xdr:cNvCxnSpPr/>
      </xdr:nvCxnSpPr>
      <xdr:spPr>
        <a:xfrm flipV="1">
          <a:off x="7861300" y="6952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37" name="楕円 136">
          <a:extLst>
            <a:ext uri="{FF2B5EF4-FFF2-40B4-BE49-F238E27FC236}">
              <a16:creationId xmlns:a16="http://schemas.microsoft.com/office/drawing/2014/main" id="{B526D84C-412F-4478-BBDE-6E13950F3526}"/>
            </a:ext>
          </a:extLst>
        </xdr:cNvPr>
        <xdr:cNvSpPr/>
      </xdr:nvSpPr>
      <xdr:spPr>
        <a:xfrm>
          <a:off x="692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99060</xdr:rowOff>
    </xdr:to>
    <xdr:cxnSp macro="">
      <xdr:nvCxnSpPr>
        <xdr:cNvPr id="138" name="直線コネクタ 137">
          <a:extLst>
            <a:ext uri="{FF2B5EF4-FFF2-40B4-BE49-F238E27FC236}">
              <a16:creationId xmlns:a16="http://schemas.microsoft.com/office/drawing/2014/main" id="{BB5E263B-3C41-4A40-A752-64A392AEACCF}"/>
            </a:ext>
          </a:extLst>
        </xdr:cNvPr>
        <xdr:cNvCxnSpPr/>
      </xdr:nvCxnSpPr>
      <xdr:spPr>
        <a:xfrm>
          <a:off x="6972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D25299B2-614F-47B7-866D-51DD978D1333}"/>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C9F7EA69-6FA6-43AD-BB0C-0D24634DB49C}"/>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5F2BE30A-88EE-4670-A640-091140DD7A88}"/>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33A641A9-8DEE-48ED-B1BF-527FC2B204FE}"/>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3" name="n_1mainValue【図書館】&#10;一人当たり面積">
          <a:extLst>
            <a:ext uri="{FF2B5EF4-FFF2-40B4-BE49-F238E27FC236}">
              <a16:creationId xmlns:a16="http://schemas.microsoft.com/office/drawing/2014/main" id="{F6A3A0EA-8719-4BB0-A676-2EC0115C3127}"/>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136415</xdr:rowOff>
    </xdr:from>
    <xdr:ext cx="469744" cy="259045"/>
    <xdr:sp macro="" textlink="">
      <xdr:nvSpPr>
        <xdr:cNvPr id="144" name="n_2mainValue【図書館】&#10;一人当たり面積">
          <a:extLst>
            <a:ext uri="{FF2B5EF4-FFF2-40B4-BE49-F238E27FC236}">
              <a16:creationId xmlns:a16="http://schemas.microsoft.com/office/drawing/2014/main" id="{DFBAF6E8-0EF0-4B95-BE41-3ED4BFDDC29A}"/>
            </a:ext>
          </a:extLst>
        </xdr:cNvPr>
        <xdr:cNvSpPr txBox="1"/>
      </xdr:nvSpPr>
      <xdr:spPr>
        <a:xfrm>
          <a:off x="8515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45" name="n_3mainValue【図書館】&#10;一人当たり面積">
          <a:extLst>
            <a:ext uri="{FF2B5EF4-FFF2-40B4-BE49-F238E27FC236}">
              <a16:creationId xmlns:a16="http://schemas.microsoft.com/office/drawing/2014/main" id="{D27AF0C3-29D5-4BE9-9CC5-ECDEF0346B85}"/>
            </a:ext>
          </a:extLst>
        </xdr:cNvPr>
        <xdr:cNvSpPr txBox="1"/>
      </xdr:nvSpPr>
      <xdr:spPr>
        <a:xfrm>
          <a:off x="7626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6" name="n_4mainValue【図書館】&#10;一人当たり面積">
          <a:extLst>
            <a:ext uri="{FF2B5EF4-FFF2-40B4-BE49-F238E27FC236}">
              <a16:creationId xmlns:a16="http://schemas.microsoft.com/office/drawing/2014/main" id="{BFCFA6F0-66DC-4D13-8447-2AEF09F3AB56}"/>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0CF3339-EB58-4DFE-BC40-4F26C850A6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677888C-ED74-41E4-BB7E-9A19A1B2573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D448121-7123-49A1-8695-B59381D99F9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A9A91A8-FB64-4D5F-ABE6-5C93CE8E1D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AD9C2D1-E019-4090-B0F0-C7FACE2B2C9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975BCEF-36B0-4D1C-B9F4-2D230660975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4D6EE30-211F-45EE-932F-435F68B1369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428CD7E-6A45-4808-B6BD-D530BFEAB65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B95D71C-6466-462D-800E-961378E9A6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48753C6-5B59-49D0-9462-02025DA3E7F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8D3588F-2C51-4C14-9565-F5ED91642A4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68F5012-7AB9-4B46-A944-F675B0F8544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BBD08AD-2235-446B-9C68-90D2F9D5B35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E1A7D46-02BB-441B-8641-F937AD17BBE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0A16DF6-C251-4290-BB1C-F5D3A205D52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BFE10F3-9A18-44AD-A924-86963477FF5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EA232BE-42FE-4EC8-A7EB-155E8A30FA7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8421E97-22F8-4674-B139-C75E6351B3D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9FB34AA-3E85-4664-ACF7-A5D118E3DD6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2F09EE3-CF87-44F1-981B-7998246E789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3B980681-32FF-4517-9C53-E60AF55ED14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AD3895C-1A00-433F-A812-A06EBC0B1A4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B93C74A4-482B-480C-A479-525559656F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31F2902-5EA0-454F-9D4B-42D3759969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A0389D10-B2E4-4E32-B1BC-A48EC9A48F8F}"/>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FB314CE4-84B8-413F-9281-CB4E4C83EDCD}"/>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B506AE4A-AF13-4208-BB9A-7B582A8A4F54}"/>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30D517C-1484-4DEE-A8DD-2A8AD153BEB2}"/>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483D759A-C6F2-4682-8ABE-2470C9920691}"/>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89B1297D-1C32-4F13-9BEE-4A3B075406FE}"/>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14772FCD-C87C-4945-B4E4-40D199B07317}"/>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36331BFC-286A-4016-83D1-424D7AB108A1}"/>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2FFC4B29-6F26-482C-9EBF-A1CA47F9CFB3}"/>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ADB004F3-ACA5-48FB-9D05-7E531A6977F8}"/>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FCA7BCD3-FCBB-4538-8A97-6E382F8301D1}"/>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AD6D03F-62B7-4B6C-B0DB-EA5D1AE403F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AA69CED-1B96-446C-BDE2-869F07152B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FEB788C-2824-46B4-BD5B-FC39770552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258102-FF32-40D8-9A8F-0AA014478D6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9ABC88-1A71-4008-A902-3C76B246B6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114935</xdr:rowOff>
    </xdr:from>
    <xdr:to>
      <xdr:col>24</xdr:col>
      <xdr:colOff>114300</xdr:colOff>
      <xdr:row>63</xdr:row>
      <xdr:rowOff>45085</xdr:rowOff>
    </xdr:to>
    <xdr:sp macro="" textlink="">
      <xdr:nvSpPr>
        <xdr:cNvPr id="187" name="楕円 186">
          <a:extLst>
            <a:ext uri="{FF2B5EF4-FFF2-40B4-BE49-F238E27FC236}">
              <a16:creationId xmlns:a16="http://schemas.microsoft.com/office/drawing/2014/main" id="{F05E85EE-66DD-43C4-9E59-6D4999059A4F}"/>
            </a:ext>
          </a:extLst>
        </xdr:cNvPr>
        <xdr:cNvSpPr/>
      </xdr:nvSpPr>
      <xdr:spPr>
        <a:xfrm>
          <a:off x="45847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93362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0ECA8D6-7395-442E-A5B3-5B4AADB6B995}"/>
            </a:ext>
          </a:extLst>
        </xdr:cNvPr>
        <xdr:cNvSpPr txBox="1"/>
      </xdr:nvSpPr>
      <xdr:spPr>
        <a:xfrm>
          <a:off x="4673600"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105410</xdr:rowOff>
    </xdr:from>
    <xdr:to>
      <xdr:col>20</xdr:col>
      <xdr:colOff>38100</xdr:colOff>
      <xdr:row>63</xdr:row>
      <xdr:rowOff>35560</xdr:rowOff>
    </xdr:to>
    <xdr:sp macro="" textlink="">
      <xdr:nvSpPr>
        <xdr:cNvPr id="189" name="楕円 188">
          <a:extLst>
            <a:ext uri="{FF2B5EF4-FFF2-40B4-BE49-F238E27FC236}">
              <a16:creationId xmlns:a16="http://schemas.microsoft.com/office/drawing/2014/main" id="{2D7F484E-FECF-4141-BC0A-94D1BF6C5562}"/>
            </a:ext>
          </a:extLst>
        </xdr:cNvPr>
        <xdr:cNvSpPr/>
      </xdr:nvSpPr>
      <xdr:spPr>
        <a:xfrm>
          <a:off x="3746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156210</xdr:rowOff>
    </xdr:from>
    <xdr:to>
      <xdr:col>24</xdr:col>
      <xdr:colOff>63500</xdr:colOff>
      <xdr:row>62</xdr:row>
      <xdr:rowOff>165735</xdr:rowOff>
    </xdr:to>
    <xdr:cxnSp macro="">
      <xdr:nvCxnSpPr>
        <xdr:cNvPr id="190" name="直線コネクタ 189">
          <a:extLst>
            <a:ext uri="{FF2B5EF4-FFF2-40B4-BE49-F238E27FC236}">
              <a16:creationId xmlns:a16="http://schemas.microsoft.com/office/drawing/2014/main" id="{94474667-1D5D-4480-A76C-FB1D06C189F7}"/>
            </a:ext>
          </a:extLst>
        </xdr:cNvPr>
        <xdr:cNvCxnSpPr/>
      </xdr:nvCxnSpPr>
      <xdr:spPr>
        <a:xfrm>
          <a:off x="3797300" y="107861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132080</xdr:rowOff>
    </xdr:from>
    <xdr:to>
      <xdr:col>15</xdr:col>
      <xdr:colOff>101600</xdr:colOff>
      <xdr:row>64</xdr:row>
      <xdr:rowOff>62230</xdr:rowOff>
    </xdr:to>
    <xdr:sp macro="" textlink="">
      <xdr:nvSpPr>
        <xdr:cNvPr id="191" name="楕円 190">
          <a:extLst>
            <a:ext uri="{FF2B5EF4-FFF2-40B4-BE49-F238E27FC236}">
              <a16:creationId xmlns:a16="http://schemas.microsoft.com/office/drawing/2014/main" id="{51D45B6B-BFB5-499F-B89E-C212E33570AD}"/>
            </a:ext>
          </a:extLst>
        </xdr:cNvPr>
        <xdr:cNvSpPr/>
      </xdr:nvSpPr>
      <xdr:spPr>
        <a:xfrm>
          <a:off x="2857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156210</xdr:rowOff>
    </xdr:from>
    <xdr:to>
      <xdr:col>19</xdr:col>
      <xdr:colOff>177800</xdr:colOff>
      <xdr:row>64</xdr:row>
      <xdr:rowOff>11430</xdr:rowOff>
    </xdr:to>
    <xdr:cxnSp macro="">
      <xdr:nvCxnSpPr>
        <xdr:cNvPr id="192" name="直線コネクタ 191">
          <a:extLst>
            <a:ext uri="{FF2B5EF4-FFF2-40B4-BE49-F238E27FC236}">
              <a16:creationId xmlns:a16="http://schemas.microsoft.com/office/drawing/2014/main" id="{FE02A0D7-EBC5-49C6-A946-CF16D018D3CD}"/>
            </a:ext>
          </a:extLst>
        </xdr:cNvPr>
        <xdr:cNvCxnSpPr/>
      </xdr:nvCxnSpPr>
      <xdr:spPr>
        <a:xfrm flipV="1">
          <a:off x="2908300" y="1078611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124460</xdr:rowOff>
    </xdr:from>
    <xdr:to>
      <xdr:col>10</xdr:col>
      <xdr:colOff>165100</xdr:colOff>
      <xdr:row>64</xdr:row>
      <xdr:rowOff>54610</xdr:rowOff>
    </xdr:to>
    <xdr:sp macro="" textlink="">
      <xdr:nvSpPr>
        <xdr:cNvPr id="193" name="楕円 192">
          <a:extLst>
            <a:ext uri="{FF2B5EF4-FFF2-40B4-BE49-F238E27FC236}">
              <a16:creationId xmlns:a16="http://schemas.microsoft.com/office/drawing/2014/main" id="{B2618C0E-78EC-4AEC-95EB-D1C5F0090CEF}"/>
            </a:ext>
          </a:extLst>
        </xdr:cNvPr>
        <xdr:cNvSpPr/>
      </xdr:nvSpPr>
      <xdr:spPr>
        <a:xfrm>
          <a:off x="1968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3810</xdr:rowOff>
    </xdr:from>
    <xdr:to>
      <xdr:col>15</xdr:col>
      <xdr:colOff>50800</xdr:colOff>
      <xdr:row>64</xdr:row>
      <xdr:rowOff>11430</xdr:rowOff>
    </xdr:to>
    <xdr:cxnSp macro="">
      <xdr:nvCxnSpPr>
        <xdr:cNvPr id="194" name="直線コネクタ 193">
          <a:extLst>
            <a:ext uri="{FF2B5EF4-FFF2-40B4-BE49-F238E27FC236}">
              <a16:creationId xmlns:a16="http://schemas.microsoft.com/office/drawing/2014/main" id="{35F7C29D-4EFF-41B8-9130-BE1B356531AB}"/>
            </a:ext>
          </a:extLst>
        </xdr:cNvPr>
        <xdr:cNvCxnSpPr/>
      </xdr:nvCxnSpPr>
      <xdr:spPr>
        <a:xfrm>
          <a:off x="2019300" y="109766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114935</xdr:rowOff>
    </xdr:from>
    <xdr:to>
      <xdr:col>6</xdr:col>
      <xdr:colOff>38100</xdr:colOff>
      <xdr:row>64</xdr:row>
      <xdr:rowOff>45085</xdr:rowOff>
    </xdr:to>
    <xdr:sp macro="" textlink="">
      <xdr:nvSpPr>
        <xdr:cNvPr id="195" name="楕円 194">
          <a:extLst>
            <a:ext uri="{FF2B5EF4-FFF2-40B4-BE49-F238E27FC236}">
              <a16:creationId xmlns:a16="http://schemas.microsoft.com/office/drawing/2014/main" id="{C18E1763-F71F-4690-8D83-B9DFFAB2163F}"/>
            </a:ext>
          </a:extLst>
        </xdr:cNvPr>
        <xdr:cNvSpPr/>
      </xdr:nvSpPr>
      <xdr:spPr>
        <a:xfrm>
          <a:off x="1079500" y="1091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165735</xdr:rowOff>
    </xdr:from>
    <xdr:to>
      <xdr:col>10</xdr:col>
      <xdr:colOff>114300</xdr:colOff>
      <xdr:row>64</xdr:row>
      <xdr:rowOff>3810</xdr:rowOff>
    </xdr:to>
    <xdr:cxnSp macro="">
      <xdr:nvCxnSpPr>
        <xdr:cNvPr id="196" name="直線コネクタ 195">
          <a:extLst>
            <a:ext uri="{FF2B5EF4-FFF2-40B4-BE49-F238E27FC236}">
              <a16:creationId xmlns:a16="http://schemas.microsoft.com/office/drawing/2014/main" id="{3BC06E85-1BDE-4B82-9B4D-D5850DF81E6C}"/>
            </a:ext>
          </a:extLst>
        </xdr:cNvPr>
        <xdr:cNvCxnSpPr/>
      </xdr:nvCxnSpPr>
      <xdr:spPr>
        <a:xfrm>
          <a:off x="1130300" y="109670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70964A96-3734-4966-959B-F8ACA1AF5C9D}"/>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444217DE-ED57-4022-B834-1878F2301192}"/>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3A150798-1F25-45FB-AC08-03A463BE2654}"/>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33512B10-5E53-4284-9474-4017A12E69E1}"/>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26687</xdr:rowOff>
    </xdr:from>
    <xdr:ext cx="405111" cy="259045"/>
    <xdr:sp macro="" textlink="">
      <xdr:nvSpPr>
        <xdr:cNvPr id="201" name="n_1mainValue【体育館・プール】&#10;有形固定資産減価償却率">
          <a:extLst>
            <a:ext uri="{FF2B5EF4-FFF2-40B4-BE49-F238E27FC236}">
              <a16:creationId xmlns:a16="http://schemas.microsoft.com/office/drawing/2014/main" id="{12F91515-383A-453A-8E69-884B29B7713D}"/>
            </a:ext>
          </a:extLst>
        </xdr:cNvPr>
        <xdr:cNvSpPr txBox="1"/>
      </xdr:nvSpPr>
      <xdr:spPr>
        <a:xfrm>
          <a:off x="35820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53357</xdr:rowOff>
    </xdr:from>
    <xdr:ext cx="405111" cy="259045"/>
    <xdr:sp macro="" textlink="">
      <xdr:nvSpPr>
        <xdr:cNvPr id="202" name="n_2mainValue【体育館・プール】&#10;有形固定資産減価償却率">
          <a:extLst>
            <a:ext uri="{FF2B5EF4-FFF2-40B4-BE49-F238E27FC236}">
              <a16:creationId xmlns:a16="http://schemas.microsoft.com/office/drawing/2014/main" id="{755148FE-3C08-470C-8BE9-9C7303F249DE}"/>
            </a:ext>
          </a:extLst>
        </xdr:cNvPr>
        <xdr:cNvSpPr txBox="1"/>
      </xdr:nvSpPr>
      <xdr:spPr>
        <a:xfrm>
          <a:off x="2705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6A5E57C4-2CEA-4ECB-AAD5-507CFF3CDD1C}"/>
            </a:ext>
          </a:extLst>
        </xdr:cNvPr>
        <xdr:cNvSpPr txBox="1"/>
      </xdr:nvSpPr>
      <xdr:spPr>
        <a:xfrm>
          <a:off x="1816744"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36212</xdr:rowOff>
    </xdr:from>
    <xdr:ext cx="405111" cy="259045"/>
    <xdr:sp macro="" textlink="">
      <xdr:nvSpPr>
        <xdr:cNvPr id="204" name="n_4mainValue【体育館・プール】&#10;有形固定資産減価償却率">
          <a:extLst>
            <a:ext uri="{FF2B5EF4-FFF2-40B4-BE49-F238E27FC236}">
              <a16:creationId xmlns:a16="http://schemas.microsoft.com/office/drawing/2014/main" id="{08085A71-494D-4827-B59C-B700AE2E69CE}"/>
            </a:ext>
          </a:extLst>
        </xdr:cNvPr>
        <xdr:cNvSpPr txBox="1"/>
      </xdr:nvSpPr>
      <xdr:spPr>
        <a:xfrm>
          <a:off x="927744"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B13B48D-803D-4493-921F-3E7D3F3A2FC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E3B7A02-AE28-45F7-8C02-EDFE51C032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C91350F-677A-4DCE-A655-750A85019D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8499941-D490-4794-BD50-8F5088401D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9141D6E-A1BE-4F7D-B7CF-72C3B5B54E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72FA085-6283-4422-A722-963DDEA7EDD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04783BB-60C8-4061-9F1E-CE08811B24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2554FF7-D60C-4D3F-89B2-E6F8F6DE902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CC114C9-A792-45B7-8DD5-F6D6C15E071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8C9751E-C21E-4367-8D5B-5DBC2BFE8F8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C1FC043-39BF-4E37-B349-6C0B68CECD4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297C863-2D1C-49CA-9600-1E48E537888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6235398-3D3A-4FCE-831A-EBBF88D8C55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8194A811-A704-49A0-AEFC-AD68C859AFE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516EDCB-2588-40CB-9ED6-F407981F1FF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2CB6B34E-7B77-49A1-A74F-C394BBC47EC3}"/>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342105F2-F0AE-494D-9BE1-E940C2C9CFE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C16DD021-E21D-4CE1-9B64-A84E04DD687E}"/>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18999A0-F0F2-413A-99E5-6DB2C053F80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8A757FFD-4474-43C2-B2C1-4A081A49F7D4}"/>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A0CD19D9-8841-427A-8D5E-369286A81F8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B416D6D8-342E-4D56-BE5B-0FBAFE014B4E}"/>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1891C99-F2A4-486E-9425-6ADC388B5E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E487838-159E-4100-9719-674A0E0D0EA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E4304BD-D200-47FC-B329-EA5298F907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AF81FD34-4427-448B-8487-898CC9BB4378}"/>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ADAE7A62-8504-4FD7-8EE8-376A9175F584}"/>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6A0CF22A-032A-4467-B918-96F5183E9BFA}"/>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11773475-12D0-4DD3-8517-8476B0FFE8DA}"/>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ED431C98-D9AE-4F07-BDF3-8C7D48D89C21}"/>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06037D6B-D0E8-4649-8843-F4AAF904E09F}"/>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1987D6F9-118C-485B-B0D3-E4CEA9A26545}"/>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3CA2CB11-41DD-49A7-8F77-DC2E723F43AF}"/>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DDFFF894-71CD-4539-AC47-AA3162AE2EFC}"/>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1AE3743D-B203-425D-B2F3-45A0AD78DF51}"/>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8DCC31F5-E794-4547-A692-27E416887542}"/>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91EDE7D-35B1-4AE3-BAD3-1D4B824A545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576CE6E-0506-4990-A6E7-20752DFD924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145CDC3-CE2A-4A42-B286-0FF6DB04A79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BBA5214-5DD1-4C78-9D42-2080E852A94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416A3EA-F8A2-43BE-9204-54131E4695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53703</xdr:rowOff>
    </xdr:from>
    <xdr:to>
      <xdr:col>55</xdr:col>
      <xdr:colOff>50800</xdr:colOff>
      <xdr:row>63</xdr:row>
      <xdr:rowOff>155303</xdr:rowOff>
    </xdr:to>
    <xdr:sp macro="" textlink="">
      <xdr:nvSpPr>
        <xdr:cNvPr id="246" name="楕円 245">
          <a:extLst>
            <a:ext uri="{FF2B5EF4-FFF2-40B4-BE49-F238E27FC236}">
              <a16:creationId xmlns:a16="http://schemas.microsoft.com/office/drawing/2014/main" id="{FF989088-3216-47F7-8397-38353DC0CDE6}"/>
            </a:ext>
          </a:extLst>
        </xdr:cNvPr>
        <xdr:cNvSpPr/>
      </xdr:nvSpPr>
      <xdr:spPr>
        <a:xfrm>
          <a:off x="10426700" y="10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140080</xdr:rowOff>
    </xdr:from>
    <xdr:ext cx="469744" cy="259045"/>
    <xdr:sp macro="" textlink="">
      <xdr:nvSpPr>
        <xdr:cNvPr id="247" name="【体育館・プール】&#10;一人当たり面積該当値テキスト">
          <a:extLst>
            <a:ext uri="{FF2B5EF4-FFF2-40B4-BE49-F238E27FC236}">
              <a16:creationId xmlns:a16="http://schemas.microsoft.com/office/drawing/2014/main" id="{C97464EB-D641-448B-A063-DAE5E54DCEB9}"/>
            </a:ext>
          </a:extLst>
        </xdr:cNvPr>
        <xdr:cNvSpPr txBox="1"/>
      </xdr:nvSpPr>
      <xdr:spPr>
        <a:xfrm>
          <a:off x="10515600" y="1076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48804</xdr:rowOff>
    </xdr:from>
    <xdr:to>
      <xdr:col>50</xdr:col>
      <xdr:colOff>165100</xdr:colOff>
      <xdr:row>63</xdr:row>
      <xdr:rowOff>150404</xdr:rowOff>
    </xdr:to>
    <xdr:sp macro="" textlink="">
      <xdr:nvSpPr>
        <xdr:cNvPr id="248" name="楕円 247">
          <a:extLst>
            <a:ext uri="{FF2B5EF4-FFF2-40B4-BE49-F238E27FC236}">
              <a16:creationId xmlns:a16="http://schemas.microsoft.com/office/drawing/2014/main" id="{E8784DEE-D04C-4E00-8709-444B7AC3DA2A}"/>
            </a:ext>
          </a:extLst>
        </xdr:cNvPr>
        <xdr:cNvSpPr/>
      </xdr:nvSpPr>
      <xdr:spPr>
        <a:xfrm>
          <a:off x="9588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99604</xdr:rowOff>
    </xdr:from>
    <xdr:to>
      <xdr:col>55</xdr:col>
      <xdr:colOff>0</xdr:colOff>
      <xdr:row>63</xdr:row>
      <xdr:rowOff>104503</xdr:rowOff>
    </xdr:to>
    <xdr:cxnSp macro="">
      <xdr:nvCxnSpPr>
        <xdr:cNvPr id="249" name="直線コネクタ 248">
          <a:extLst>
            <a:ext uri="{FF2B5EF4-FFF2-40B4-BE49-F238E27FC236}">
              <a16:creationId xmlns:a16="http://schemas.microsoft.com/office/drawing/2014/main" id="{2F4306DC-13A1-4CE2-A765-4A1DC62B88AE}"/>
            </a:ext>
          </a:extLst>
        </xdr:cNvPr>
        <xdr:cNvCxnSpPr/>
      </xdr:nvCxnSpPr>
      <xdr:spPr>
        <a:xfrm>
          <a:off x="9639300" y="1090095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52070</xdr:rowOff>
    </xdr:from>
    <xdr:to>
      <xdr:col>46</xdr:col>
      <xdr:colOff>38100</xdr:colOff>
      <xdr:row>63</xdr:row>
      <xdr:rowOff>153670</xdr:rowOff>
    </xdr:to>
    <xdr:sp macro="" textlink="">
      <xdr:nvSpPr>
        <xdr:cNvPr id="250" name="楕円 249">
          <a:extLst>
            <a:ext uri="{FF2B5EF4-FFF2-40B4-BE49-F238E27FC236}">
              <a16:creationId xmlns:a16="http://schemas.microsoft.com/office/drawing/2014/main" id="{6FD1C5EA-A50D-4EDB-B985-64617DE5D482}"/>
            </a:ext>
          </a:extLst>
        </xdr:cNvPr>
        <xdr:cNvSpPr/>
      </xdr:nvSpPr>
      <xdr:spPr>
        <a:xfrm>
          <a:off x="8699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99604</xdr:rowOff>
    </xdr:from>
    <xdr:to>
      <xdr:col>50</xdr:col>
      <xdr:colOff>114300</xdr:colOff>
      <xdr:row>63</xdr:row>
      <xdr:rowOff>102870</xdr:rowOff>
    </xdr:to>
    <xdr:cxnSp macro="">
      <xdr:nvCxnSpPr>
        <xdr:cNvPr id="251" name="直線コネクタ 250">
          <a:extLst>
            <a:ext uri="{FF2B5EF4-FFF2-40B4-BE49-F238E27FC236}">
              <a16:creationId xmlns:a16="http://schemas.microsoft.com/office/drawing/2014/main" id="{1E5980C7-7E53-4DA8-82FF-2600BFE4C481}"/>
            </a:ext>
          </a:extLst>
        </xdr:cNvPr>
        <xdr:cNvCxnSpPr/>
      </xdr:nvCxnSpPr>
      <xdr:spPr>
        <a:xfrm flipV="1">
          <a:off x="8750300" y="109009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55335</xdr:rowOff>
    </xdr:from>
    <xdr:to>
      <xdr:col>41</xdr:col>
      <xdr:colOff>101600</xdr:colOff>
      <xdr:row>63</xdr:row>
      <xdr:rowOff>156935</xdr:rowOff>
    </xdr:to>
    <xdr:sp macro="" textlink="">
      <xdr:nvSpPr>
        <xdr:cNvPr id="252" name="楕円 251">
          <a:extLst>
            <a:ext uri="{FF2B5EF4-FFF2-40B4-BE49-F238E27FC236}">
              <a16:creationId xmlns:a16="http://schemas.microsoft.com/office/drawing/2014/main" id="{8C3AFCB3-C472-41D9-B5DC-6FD32B8E64A5}"/>
            </a:ext>
          </a:extLst>
        </xdr:cNvPr>
        <xdr:cNvSpPr/>
      </xdr:nvSpPr>
      <xdr:spPr>
        <a:xfrm>
          <a:off x="7810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102870</xdr:rowOff>
    </xdr:from>
    <xdr:to>
      <xdr:col>45</xdr:col>
      <xdr:colOff>177800</xdr:colOff>
      <xdr:row>63</xdr:row>
      <xdr:rowOff>106135</xdr:rowOff>
    </xdr:to>
    <xdr:cxnSp macro="">
      <xdr:nvCxnSpPr>
        <xdr:cNvPr id="253" name="直線コネクタ 252">
          <a:extLst>
            <a:ext uri="{FF2B5EF4-FFF2-40B4-BE49-F238E27FC236}">
              <a16:creationId xmlns:a16="http://schemas.microsoft.com/office/drawing/2014/main" id="{E8A1A9B7-3BB7-4FE0-AE3B-22907AD7AA1A}"/>
            </a:ext>
          </a:extLst>
        </xdr:cNvPr>
        <xdr:cNvCxnSpPr/>
      </xdr:nvCxnSpPr>
      <xdr:spPr>
        <a:xfrm flipV="1">
          <a:off x="7861300" y="109042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58601</xdr:rowOff>
    </xdr:from>
    <xdr:to>
      <xdr:col>36</xdr:col>
      <xdr:colOff>165100</xdr:colOff>
      <xdr:row>63</xdr:row>
      <xdr:rowOff>160201</xdr:rowOff>
    </xdr:to>
    <xdr:sp macro="" textlink="">
      <xdr:nvSpPr>
        <xdr:cNvPr id="254" name="楕円 253">
          <a:extLst>
            <a:ext uri="{FF2B5EF4-FFF2-40B4-BE49-F238E27FC236}">
              <a16:creationId xmlns:a16="http://schemas.microsoft.com/office/drawing/2014/main" id="{9B85D0A6-4DD0-431E-81BC-2F79F75C5C06}"/>
            </a:ext>
          </a:extLst>
        </xdr:cNvPr>
        <xdr:cNvSpPr/>
      </xdr:nvSpPr>
      <xdr:spPr>
        <a:xfrm>
          <a:off x="6921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106135</xdr:rowOff>
    </xdr:from>
    <xdr:to>
      <xdr:col>41</xdr:col>
      <xdr:colOff>50800</xdr:colOff>
      <xdr:row>63</xdr:row>
      <xdr:rowOff>109401</xdr:rowOff>
    </xdr:to>
    <xdr:cxnSp macro="">
      <xdr:nvCxnSpPr>
        <xdr:cNvPr id="255" name="直線コネクタ 254">
          <a:extLst>
            <a:ext uri="{FF2B5EF4-FFF2-40B4-BE49-F238E27FC236}">
              <a16:creationId xmlns:a16="http://schemas.microsoft.com/office/drawing/2014/main" id="{ADDBDAA4-461F-4105-8368-D4C46B9BF028}"/>
            </a:ext>
          </a:extLst>
        </xdr:cNvPr>
        <xdr:cNvCxnSpPr/>
      </xdr:nvCxnSpPr>
      <xdr:spPr>
        <a:xfrm flipV="1">
          <a:off x="6972300" y="109074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6FF20B1C-5F39-44CD-BEDB-5A2303832FB7}"/>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427E0AEA-95F3-4320-AEAD-38E29A33CF64}"/>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4C8F44E6-8EB2-4941-8D8D-6422628BEF98}"/>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59" name="n_4aveValue【体育館・プール】&#10;一人当たり面積">
          <a:extLst>
            <a:ext uri="{FF2B5EF4-FFF2-40B4-BE49-F238E27FC236}">
              <a16:creationId xmlns:a16="http://schemas.microsoft.com/office/drawing/2014/main" id="{11981665-3404-49C7-9B40-7181CCBE700D}"/>
            </a:ext>
          </a:extLst>
        </xdr:cNvPr>
        <xdr:cNvSpPr txBox="1"/>
      </xdr:nvSpPr>
      <xdr:spPr>
        <a:xfrm>
          <a:off x="6737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141531</xdr:rowOff>
    </xdr:from>
    <xdr:ext cx="469744" cy="259045"/>
    <xdr:sp macro="" textlink="">
      <xdr:nvSpPr>
        <xdr:cNvPr id="260" name="n_1mainValue【体育館・プール】&#10;一人当たり面積">
          <a:extLst>
            <a:ext uri="{FF2B5EF4-FFF2-40B4-BE49-F238E27FC236}">
              <a16:creationId xmlns:a16="http://schemas.microsoft.com/office/drawing/2014/main" id="{B1D567ED-25F0-4B0B-B4F9-482BD5CE888C}"/>
            </a:ext>
          </a:extLst>
        </xdr:cNvPr>
        <xdr:cNvSpPr txBox="1"/>
      </xdr:nvSpPr>
      <xdr:spPr>
        <a:xfrm>
          <a:off x="93917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144797</xdr:rowOff>
    </xdr:from>
    <xdr:ext cx="469744" cy="259045"/>
    <xdr:sp macro="" textlink="">
      <xdr:nvSpPr>
        <xdr:cNvPr id="261" name="n_2mainValue【体育館・プール】&#10;一人当たり面積">
          <a:extLst>
            <a:ext uri="{FF2B5EF4-FFF2-40B4-BE49-F238E27FC236}">
              <a16:creationId xmlns:a16="http://schemas.microsoft.com/office/drawing/2014/main" id="{4AC6A9E3-FCB0-4859-8821-CEB6726666FA}"/>
            </a:ext>
          </a:extLst>
        </xdr:cNvPr>
        <xdr:cNvSpPr txBox="1"/>
      </xdr:nvSpPr>
      <xdr:spPr>
        <a:xfrm>
          <a:off x="8515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148062</xdr:rowOff>
    </xdr:from>
    <xdr:ext cx="469744" cy="259045"/>
    <xdr:sp macro="" textlink="">
      <xdr:nvSpPr>
        <xdr:cNvPr id="262" name="n_3mainValue【体育館・プール】&#10;一人当たり面積">
          <a:extLst>
            <a:ext uri="{FF2B5EF4-FFF2-40B4-BE49-F238E27FC236}">
              <a16:creationId xmlns:a16="http://schemas.microsoft.com/office/drawing/2014/main" id="{33EDB9C4-2340-4026-B5EB-6DD6902E82A3}"/>
            </a:ext>
          </a:extLst>
        </xdr:cNvPr>
        <xdr:cNvSpPr txBox="1"/>
      </xdr:nvSpPr>
      <xdr:spPr>
        <a:xfrm>
          <a:off x="7626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151328</xdr:rowOff>
    </xdr:from>
    <xdr:ext cx="469744" cy="259045"/>
    <xdr:sp macro="" textlink="">
      <xdr:nvSpPr>
        <xdr:cNvPr id="263" name="n_4mainValue【体育館・プール】&#10;一人当たり面積">
          <a:extLst>
            <a:ext uri="{FF2B5EF4-FFF2-40B4-BE49-F238E27FC236}">
              <a16:creationId xmlns:a16="http://schemas.microsoft.com/office/drawing/2014/main" id="{C403A3A6-2109-4850-BF72-4E0997887D21}"/>
            </a:ext>
          </a:extLst>
        </xdr:cNvPr>
        <xdr:cNvSpPr txBox="1"/>
      </xdr:nvSpPr>
      <xdr:spPr>
        <a:xfrm>
          <a:off x="67374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3689366-F0BC-4F79-9F17-D8705CD03E5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CB31277-32A0-4195-8218-209E30519B4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9D7675D-60A1-495F-9754-FADA80D819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5A8782E-CBCA-4E05-8C76-A744E70EB47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27124B1-EA6C-4713-8250-EC2729FC6A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6F61270-E038-43AD-A69C-F8B818A144C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CDC0C2A-A1D2-4276-8FD4-66E2618995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0B376D6-728B-44C9-B229-54BB6461D2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37AAEEF-3691-410E-A84E-A0927DB7BB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A481F66-122B-475C-B791-F08487E800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B97D80E-F981-4DA2-A9B6-BBA3305AE1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668A0695-E764-492F-9DAD-B6F4C904FE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2DBE390-949D-4674-BADB-70FBAA0F79F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AD319570-B6DB-4FC0-AC8F-B1045574E1D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FCA1A84F-A2DC-44EB-B819-75F8C95E344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3F9B52D-BB62-456F-AF69-23B7879AD82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2F404280-761C-4C9A-A401-EB927A33A56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249B4D03-DCA6-407C-B8F4-B36550D0DD4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972807F-6A69-4C71-8954-40051BB8358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7D210D5-1B09-4F38-A13B-DEC61D0DC2B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BBDB1F51-4221-40E1-8D88-C1CD792B561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78E195A-7432-4F15-B339-201F3E48772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9F8EA102-73C3-492A-B3A7-F801F674C871}"/>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6B290F1-3A87-42A3-B710-7A6B7428A1A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6047CC1-CB15-4854-93CA-1D05EFAB9BB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EBA289FB-CFB9-4015-AB26-4A418FC0623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988B8C47-1680-4713-8DCC-7DCC124E2B74}"/>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7CBDE4EB-3106-4AB7-872E-2A0C7284139A}"/>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44B0B7A7-B083-42BD-A71C-EFABEF7A90F3}"/>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10E75B8E-AB9D-46C1-81E0-10D1D01EB8D1}"/>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880F77AC-F6F6-42AB-9431-CC7C79F65731}"/>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C18E516A-44CC-41E6-93B3-B1699D56A312}"/>
            </a:ext>
          </a:extLst>
        </xdr:cNvPr>
        <xdr:cNvSpPr txBox="1"/>
      </xdr:nvSpPr>
      <xdr:spPr>
        <a:xfrm>
          <a:off x="4673600" y="1385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3FBED6B1-DD82-4F69-A1AE-D41B32478E6B}"/>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9FEC8F72-07C6-4E84-94E3-46E4E7D3C362}"/>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B424A008-B44A-436D-AC82-1FE04CFC9596}"/>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5CCD3DE0-667C-4AFD-907F-AD98D126B510}"/>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40567B59-6280-4AC1-8827-FD57860F5AF3}"/>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9961503-D070-46AB-B708-5000534F8ED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8ADFB30-37C1-4639-8026-3D251E4076E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4EC29D0-203E-4049-94B5-F91D8C80BE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6877BE3-2B2C-43A2-A047-CEB7205BDFD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0C830B9-EC1E-43AF-A1A3-538E1154FBE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121194</xdr:rowOff>
    </xdr:from>
    <xdr:to>
      <xdr:col>24</xdr:col>
      <xdr:colOff>114300</xdr:colOff>
      <xdr:row>81</xdr:row>
      <xdr:rowOff>51344</xdr:rowOff>
    </xdr:to>
    <xdr:sp macro="" textlink="">
      <xdr:nvSpPr>
        <xdr:cNvPr id="306" name="楕円 305">
          <a:extLst>
            <a:ext uri="{FF2B5EF4-FFF2-40B4-BE49-F238E27FC236}">
              <a16:creationId xmlns:a16="http://schemas.microsoft.com/office/drawing/2014/main" id="{85493123-E456-4BB4-9B75-1C128196C812}"/>
            </a:ext>
          </a:extLst>
        </xdr:cNvPr>
        <xdr:cNvSpPr/>
      </xdr:nvSpPr>
      <xdr:spPr>
        <a:xfrm>
          <a:off x="4584700" y="138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144071</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45210C90-9190-4F14-8595-42908AD4C7BA}"/>
            </a:ext>
          </a:extLst>
        </xdr:cNvPr>
        <xdr:cNvSpPr txBox="1"/>
      </xdr:nvSpPr>
      <xdr:spPr>
        <a:xfrm>
          <a:off x="4673600" y="1368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127726</xdr:rowOff>
    </xdr:from>
    <xdr:to>
      <xdr:col>20</xdr:col>
      <xdr:colOff>38100</xdr:colOff>
      <xdr:row>81</xdr:row>
      <xdr:rowOff>57876</xdr:rowOff>
    </xdr:to>
    <xdr:sp macro="" textlink="">
      <xdr:nvSpPr>
        <xdr:cNvPr id="308" name="楕円 307">
          <a:extLst>
            <a:ext uri="{FF2B5EF4-FFF2-40B4-BE49-F238E27FC236}">
              <a16:creationId xmlns:a16="http://schemas.microsoft.com/office/drawing/2014/main" id="{FD5C9B00-D287-4170-A009-8019A3C4A0C6}"/>
            </a:ext>
          </a:extLst>
        </xdr:cNvPr>
        <xdr:cNvSpPr/>
      </xdr:nvSpPr>
      <xdr:spPr>
        <a:xfrm>
          <a:off x="3746500" y="138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544</xdr:rowOff>
    </xdr:from>
    <xdr:to>
      <xdr:col>24</xdr:col>
      <xdr:colOff>63500</xdr:colOff>
      <xdr:row>81</xdr:row>
      <xdr:rowOff>7076</xdr:rowOff>
    </xdr:to>
    <xdr:cxnSp macro="">
      <xdr:nvCxnSpPr>
        <xdr:cNvPr id="309" name="直線コネクタ 308">
          <a:extLst>
            <a:ext uri="{FF2B5EF4-FFF2-40B4-BE49-F238E27FC236}">
              <a16:creationId xmlns:a16="http://schemas.microsoft.com/office/drawing/2014/main" id="{84868EE2-FDFC-4A37-9A98-F1C3294B7B2A}"/>
            </a:ext>
          </a:extLst>
        </xdr:cNvPr>
        <xdr:cNvCxnSpPr/>
      </xdr:nvCxnSpPr>
      <xdr:spPr>
        <a:xfrm flipV="1">
          <a:off x="3797300" y="1388799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114663</xdr:rowOff>
    </xdr:from>
    <xdr:to>
      <xdr:col>15</xdr:col>
      <xdr:colOff>101600</xdr:colOff>
      <xdr:row>81</xdr:row>
      <xdr:rowOff>44813</xdr:rowOff>
    </xdr:to>
    <xdr:sp macro="" textlink="">
      <xdr:nvSpPr>
        <xdr:cNvPr id="310" name="楕円 309">
          <a:extLst>
            <a:ext uri="{FF2B5EF4-FFF2-40B4-BE49-F238E27FC236}">
              <a16:creationId xmlns:a16="http://schemas.microsoft.com/office/drawing/2014/main" id="{14C339E7-B960-43E7-88E6-DAF78183D454}"/>
            </a:ext>
          </a:extLst>
        </xdr:cNvPr>
        <xdr:cNvSpPr/>
      </xdr:nvSpPr>
      <xdr:spPr>
        <a:xfrm>
          <a:off x="2857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165463</xdr:rowOff>
    </xdr:from>
    <xdr:to>
      <xdr:col>19</xdr:col>
      <xdr:colOff>177800</xdr:colOff>
      <xdr:row>81</xdr:row>
      <xdr:rowOff>7076</xdr:rowOff>
    </xdr:to>
    <xdr:cxnSp macro="">
      <xdr:nvCxnSpPr>
        <xdr:cNvPr id="311" name="直線コネクタ 310">
          <a:extLst>
            <a:ext uri="{FF2B5EF4-FFF2-40B4-BE49-F238E27FC236}">
              <a16:creationId xmlns:a16="http://schemas.microsoft.com/office/drawing/2014/main" id="{DB1F73BD-8A97-410F-9F1B-8EBF4A5E08E6}"/>
            </a:ext>
          </a:extLst>
        </xdr:cNvPr>
        <xdr:cNvCxnSpPr/>
      </xdr:nvCxnSpPr>
      <xdr:spPr>
        <a:xfrm>
          <a:off x="2908300" y="138814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46082</xdr:rowOff>
    </xdr:from>
    <xdr:to>
      <xdr:col>10</xdr:col>
      <xdr:colOff>165100</xdr:colOff>
      <xdr:row>80</xdr:row>
      <xdr:rowOff>147682</xdr:rowOff>
    </xdr:to>
    <xdr:sp macro="" textlink="">
      <xdr:nvSpPr>
        <xdr:cNvPr id="312" name="楕円 311">
          <a:extLst>
            <a:ext uri="{FF2B5EF4-FFF2-40B4-BE49-F238E27FC236}">
              <a16:creationId xmlns:a16="http://schemas.microsoft.com/office/drawing/2014/main" id="{9C6F5A0C-A1F9-41C4-8E7A-904517F81566}"/>
            </a:ext>
          </a:extLst>
        </xdr:cNvPr>
        <xdr:cNvSpPr/>
      </xdr:nvSpPr>
      <xdr:spPr>
        <a:xfrm>
          <a:off x="1968500" y="13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96882</xdr:rowOff>
    </xdr:from>
    <xdr:to>
      <xdr:col>15</xdr:col>
      <xdr:colOff>50800</xdr:colOff>
      <xdr:row>80</xdr:row>
      <xdr:rowOff>165463</xdr:rowOff>
    </xdr:to>
    <xdr:cxnSp macro="">
      <xdr:nvCxnSpPr>
        <xdr:cNvPr id="313" name="直線コネクタ 312">
          <a:extLst>
            <a:ext uri="{FF2B5EF4-FFF2-40B4-BE49-F238E27FC236}">
              <a16:creationId xmlns:a16="http://schemas.microsoft.com/office/drawing/2014/main" id="{2FE286CE-F358-4D67-90B6-115F152E17D9}"/>
            </a:ext>
          </a:extLst>
        </xdr:cNvPr>
        <xdr:cNvCxnSpPr/>
      </xdr:nvCxnSpPr>
      <xdr:spPr>
        <a:xfrm>
          <a:off x="2019300" y="1381288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142421</xdr:rowOff>
    </xdr:from>
    <xdr:to>
      <xdr:col>6</xdr:col>
      <xdr:colOff>38100</xdr:colOff>
      <xdr:row>80</xdr:row>
      <xdr:rowOff>72571</xdr:rowOff>
    </xdr:to>
    <xdr:sp macro="" textlink="">
      <xdr:nvSpPr>
        <xdr:cNvPr id="314" name="楕円 313">
          <a:extLst>
            <a:ext uri="{FF2B5EF4-FFF2-40B4-BE49-F238E27FC236}">
              <a16:creationId xmlns:a16="http://schemas.microsoft.com/office/drawing/2014/main" id="{81CC2D60-40F4-4CA7-84CB-92A1AF6F47D7}"/>
            </a:ext>
          </a:extLst>
        </xdr:cNvPr>
        <xdr:cNvSpPr/>
      </xdr:nvSpPr>
      <xdr:spPr>
        <a:xfrm>
          <a:off x="1079500" y="136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21771</xdr:rowOff>
    </xdr:from>
    <xdr:to>
      <xdr:col>10</xdr:col>
      <xdr:colOff>114300</xdr:colOff>
      <xdr:row>80</xdr:row>
      <xdr:rowOff>96882</xdr:rowOff>
    </xdr:to>
    <xdr:cxnSp macro="">
      <xdr:nvCxnSpPr>
        <xdr:cNvPr id="315" name="直線コネクタ 314">
          <a:extLst>
            <a:ext uri="{FF2B5EF4-FFF2-40B4-BE49-F238E27FC236}">
              <a16:creationId xmlns:a16="http://schemas.microsoft.com/office/drawing/2014/main" id="{475DD687-EE39-4545-9905-F4F35E86BD51}"/>
            </a:ext>
          </a:extLst>
        </xdr:cNvPr>
        <xdr:cNvCxnSpPr/>
      </xdr:nvCxnSpPr>
      <xdr:spPr>
        <a:xfrm>
          <a:off x="1130300" y="13737771"/>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D201573D-4812-4C06-B3F9-51995306B6EB}"/>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A2324C5A-C0D1-4D36-9B7D-D3E5163C2280}"/>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F37F70F6-53EB-426C-AFDF-A003491F9D0F}"/>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93090</xdr:rowOff>
    </xdr:from>
    <xdr:ext cx="405111" cy="259045"/>
    <xdr:sp macro="" textlink="">
      <xdr:nvSpPr>
        <xdr:cNvPr id="319" name="n_4aveValue【福祉施設】&#10;有形固定資産減価償却率">
          <a:extLst>
            <a:ext uri="{FF2B5EF4-FFF2-40B4-BE49-F238E27FC236}">
              <a16:creationId xmlns:a16="http://schemas.microsoft.com/office/drawing/2014/main" id="{7EC2251C-1F37-465C-AAB4-18FFBCBB429A}"/>
            </a:ext>
          </a:extLst>
        </xdr:cNvPr>
        <xdr:cNvSpPr txBox="1"/>
      </xdr:nvSpPr>
      <xdr:spPr>
        <a:xfrm>
          <a:off x="927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49003</xdr:rowOff>
    </xdr:from>
    <xdr:ext cx="405111" cy="259045"/>
    <xdr:sp macro="" textlink="">
      <xdr:nvSpPr>
        <xdr:cNvPr id="320" name="n_1mainValue【福祉施設】&#10;有形固定資産減価償却率">
          <a:extLst>
            <a:ext uri="{FF2B5EF4-FFF2-40B4-BE49-F238E27FC236}">
              <a16:creationId xmlns:a16="http://schemas.microsoft.com/office/drawing/2014/main" id="{59EE2888-56FC-48DF-A666-7735C6DAC9B3}"/>
            </a:ext>
          </a:extLst>
        </xdr:cNvPr>
        <xdr:cNvSpPr txBox="1"/>
      </xdr:nvSpPr>
      <xdr:spPr>
        <a:xfrm>
          <a:off x="3582044" y="1393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35940</xdr:rowOff>
    </xdr:from>
    <xdr:ext cx="405111" cy="259045"/>
    <xdr:sp macro="" textlink="">
      <xdr:nvSpPr>
        <xdr:cNvPr id="321" name="n_2mainValue【福祉施設】&#10;有形固定資産減価償却率">
          <a:extLst>
            <a:ext uri="{FF2B5EF4-FFF2-40B4-BE49-F238E27FC236}">
              <a16:creationId xmlns:a16="http://schemas.microsoft.com/office/drawing/2014/main" id="{AA827994-A0F6-4643-8369-1571CA49D5E7}"/>
            </a:ext>
          </a:extLst>
        </xdr:cNvPr>
        <xdr:cNvSpPr txBox="1"/>
      </xdr:nvSpPr>
      <xdr:spPr>
        <a:xfrm>
          <a:off x="27057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138809</xdr:rowOff>
    </xdr:from>
    <xdr:ext cx="405111" cy="259045"/>
    <xdr:sp macro="" textlink="">
      <xdr:nvSpPr>
        <xdr:cNvPr id="322" name="n_3mainValue【福祉施設】&#10;有形固定資産減価償却率">
          <a:extLst>
            <a:ext uri="{FF2B5EF4-FFF2-40B4-BE49-F238E27FC236}">
              <a16:creationId xmlns:a16="http://schemas.microsoft.com/office/drawing/2014/main" id="{F9E2AD89-6DAB-426F-B70F-593B6CAEA253}"/>
            </a:ext>
          </a:extLst>
        </xdr:cNvPr>
        <xdr:cNvSpPr txBox="1"/>
      </xdr:nvSpPr>
      <xdr:spPr>
        <a:xfrm>
          <a:off x="1816744" y="13854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89098</xdr:rowOff>
    </xdr:from>
    <xdr:ext cx="405111" cy="259045"/>
    <xdr:sp macro="" textlink="">
      <xdr:nvSpPr>
        <xdr:cNvPr id="323" name="n_4mainValue【福祉施設】&#10;有形固定資産減価償却率">
          <a:extLst>
            <a:ext uri="{FF2B5EF4-FFF2-40B4-BE49-F238E27FC236}">
              <a16:creationId xmlns:a16="http://schemas.microsoft.com/office/drawing/2014/main" id="{1F9294CA-07AF-47D7-93F7-094790C56173}"/>
            </a:ext>
          </a:extLst>
        </xdr:cNvPr>
        <xdr:cNvSpPr txBox="1"/>
      </xdr:nvSpPr>
      <xdr:spPr>
        <a:xfrm>
          <a:off x="927744" y="1346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F8EC03D-FDF6-46E2-A5CA-801A375C399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A7D4BD0-2A45-4851-9C89-5B3672E235B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62EEB86-4920-42BE-B4A0-C715881DE56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A0DE926-C7F4-4E1C-AC83-E229200035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F7B7FC4-53CD-430F-9A25-2C8C0A20AB3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54596717-6E76-484D-8A88-B51ADC4EA7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E2772A5-F25C-4FF5-9ED8-9BB9D8D658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705D2C2-96BF-49DD-AAF7-ADC7C85A54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F84177D-745E-40D3-8774-8A41916A1CA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F59D666-4561-42D8-92F8-3DD528AC54B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ACAA28E-809C-4E43-9F33-8E741F2CE99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7AEC63C-6762-448A-B9BC-CC566D48C08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ED23C71-8226-4CBC-AFFA-AC15C2F5894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1D065BE8-B471-4EA5-ABD3-A8C00D2E464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0B15EA2-2F64-4610-A8AB-C0D82D36B5C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BBCA6A7A-B5EC-42E4-86E4-7885D22D96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45C9EBF-6AAA-476C-BE75-804C242BE0B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0980506-9C02-4AC9-AF82-8BC076D23EC8}"/>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407201F3-50F5-4D7F-9ADA-150C385B3D3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404B097C-24D3-4916-9CB4-26A03894F75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F6F0E30D-1CB8-49C9-BC3E-39D54CA4D5A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99B059E-D8C9-4C9D-B3B1-BEEBAD41F63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601D6AFF-AD4D-458E-966A-18643E44DFC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6B38C2D1-0EA3-4E91-9CF5-366E55A1380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CECFD1C7-9394-4906-A37F-EC26F62EA2B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50FC5AFE-98BE-47FD-B501-AAA79EB2F13B}"/>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7EF50629-E96D-4714-9409-C1A7FA67854D}"/>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F851215B-56DF-419A-B5A5-3B41FB3437B3}"/>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413BEFD3-EDE7-48C0-A548-712DDF2AEDCD}"/>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7F5E0A79-B362-405C-99DF-231184DA493F}"/>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27776</xdr:rowOff>
    </xdr:from>
    <xdr:ext cx="469744" cy="259045"/>
    <xdr:sp macro="" textlink="">
      <xdr:nvSpPr>
        <xdr:cNvPr id="354" name="【福祉施設】&#10;一人当たり面積平均値テキスト">
          <a:extLst>
            <a:ext uri="{FF2B5EF4-FFF2-40B4-BE49-F238E27FC236}">
              <a16:creationId xmlns:a16="http://schemas.microsoft.com/office/drawing/2014/main" id="{433D77EB-1DAC-4154-872C-D636658BA663}"/>
            </a:ext>
          </a:extLst>
        </xdr:cNvPr>
        <xdr:cNvSpPr txBox="1"/>
      </xdr:nvSpPr>
      <xdr:spPr>
        <a:xfrm>
          <a:off x="10515600" y="1442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C40E79DA-CDBB-4101-A3EB-D310F98F0F48}"/>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04DDB78B-2A39-4BE6-8E46-DB31A87C8578}"/>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CCA0CCFA-722B-4587-8815-DBDAEA0F312F}"/>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4AE0B276-ABC5-43CC-B377-6B066DC486B2}"/>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45C83CD6-F4CF-40FE-A9B3-4E87765B8449}"/>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B8A287E-5E86-49F8-80BD-4838D9E5F40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6E6B233-012D-4D09-9FCF-2172A6B624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2D72AEA-7B26-4117-A009-0066448E1D1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2894A16-315E-497B-859F-DDA028EE5B8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701B5CA-27AC-4871-AB07-3907DAA042A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139156</xdr:rowOff>
    </xdr:from>
    <xdr:to>
      <xdr:col>55</xdr:col>
      <xdr:colOff>50800</xdr:colOff>
      <xdr:row>84</xdr:row>
      <xdr:rowOff>69306</xdr:rowOff>
    </xdr:to>
    <xdr:sp macro="" textlink="">
      <xdr:nvSpPr>
        <xdr:cNvPr id="365" name="楕円 364">
          <a:extLst>
            <a:ext uri="{FF2B5EF4-FFF2-40B4-BE49-F238E27FC236}">
              <a16:creationId xmlns:a16="http://schemas.microsoft.com/office/drawing/2014/main" id="{5176D4FC-0269-4A94-B804-34DCA7087608}"/>
            </a:ext>
          </a:extLst>
        </xdr:cNvPr>
        <xdr:cNvSpPr/>
      </xdr:nvSpPr>
      <xdr:spPr>
        <a:xfrm>
          <a:off x="10426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162033</xdr:rowOff>
    </xdr:from>
    <xdr:ext cx="469744" cy="259045"/>
    <xdr:sp macro="" textlink="">
      <xdr:nvSpPr>
        <xdr:cNvPr id="366" name="【福祉施設】&#10;一人当たり面積該当値テキスト">
          <a:extLst>
            <a:ext uri="{FF2B5EF4-FFF2-40B4-BE49-F238E27FC236}">
              <a16:creationId xmlns:a16="http://schemas.microsoft.com/office/drawing/2014/main" id="{518FC6D5-4849-445A-A9AC-F1448DFCB6B4}"/>
            </a:ext>
          </a:extLst>
        </xdr:cNvPr>
        <xdr:cNvSpPr txBox="1"/>
      </xdr:nvSpPr>
      <xdr:spPr>
        <a:xfrm>
          <a:off x="10515600" y="1422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145687</xdr:rowOff>
    </xdr:from>
    <xdr:to>
      <xdr:col>50</xdr:col>
      <xdr:colOff>165100</xdr:colOff>
      <xdr:row>84</xdr:row>
      <xdr:rowOff>75837</xdr:rowOff>
    </xdr:to>
    <xdr:sp macro="" textlink="">
      <xdr:nvSpPr>
        <xdr:cNvPr id="367" name="楕円 366">
          <a:extLst>
            <a:ext uri="{FF2B5EF4-FFF2-40B4-BE49-F238E27FC236}">
              <a16:creationId xmlns:a16="http://schemas.microsoft.com/office/drawing/2014/main" id="{C24C57A2-B640-41B1-BCB6-AE1101E2EE57}"/>
            </a:ext>
          </a:extLst>
        </xdr:cNvPr>
        <xdr:cNvSpPr/>
      </xdr:nvSpPr>
      <xdr:spPr>
        <a:xfrm>
          <a:off x="9588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18506</xdr:rowOff>
    </xdr:from>
    <xdr:to>
      <xdr:col>55</xdr:col>
      <xdr:colOff>0</xdr:colOff>
      <xdr:row>84</xdr:row>
      <xdr:rowOff>25037</xdr:rowOff>
    </xdr:to>
    <xdr:cxnSp macro="">
      <xdr:nvCxnSpPr>
        <xdr:cNvPr id="368" name="直線コネクタ 367">
          <a:extLst>
            <a:ext uri="{FF2B5EF4-FFF2-40B4-BE49-F238E27FC236}">
              <a16:creationId xmlns:a16="http://schemas.microsoft.com/office/drawing/2014/main" id="{DE42CCE4-BC55-48D8-8A2B-F22FA73FD712}"/>
            </a:ext>
          </a:extLst>
        </xdr:cNvPr>
        <xdr:cNvCxnSpPr/>
      </xdr:nvCxnSpPr>
      <xdr:spPr>
        <a:xfrm flipV="1">
          <a:off x="9639300" y="1442030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155484</xdr:rowOff>
    </xdr:from>
    <xdr:to>
      <xdr:col>46</xdr:col>
      <xdr:colOff>38100</xdr:colOff>
      <xdr:row>84</xdr:row>
      <xdr:rowOff>85634</xdr:rowOff>
    </xdr:to>
    <xdr:sp macro="" textlink="">
      <xdr:nvSpPr>
        <xdr:cNvPr id="369" name="楕円 368">
          <a:extLst>
            <a:ext uri="{FF2B5EF4-FFF2-40B4-BE49-F238E27FC236}">
              <a16:creationId xmlns:a16="http://schemas.microsoft.com/office/drawing/2014/main" id="{9D07C3DD-6FC0-4EB9-9002-3CD49800A029}"/>
            </a:ext>
          </a:extLst>
        </xdr:cNvPr>
        <xdr:cNvSpPr/>
      </xdr:nvSpPr>
      <xdr:spPr>
        <a:xfrm>
          <a:off x="8699500" y="143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25037</xdr:rowOff>
    </xdr:from>
    <xdr:to>
      <xdr:col>50</xdr:col>
      <xdr:colOff>114300</xdr:colOff>
      <xdr:row>84</xdr:row>
      <xdr:rowOff>34834</xdr:rowOff>
    </xdr:to>
    <xdr:cxnSp macro="">
      <xdr:nvCxnSpPr>
        <xdr:cNvPr id="370" name="直線コネクタ 369">
          <a:extLst>
            <a:ext uri="{FF2B5EF4-FFF2-40B4-BE49-F238E27FC236}">
              <a16:creationId xmlns:a16="http://schemas.microsoft.com/office/drawing/2014/main" id="{45D235ED-67CB-4F49-A603-6AB37D83A7F4}"/>
            </a:ext>
          </a:extLst>
        </xdr:cNvPr>
        <xdr:cNvCxnSpPr/>
      </xdr:nvCxnSpPr>
      <xdr:spPr>
        <a:xfrm flipV="1">
          <a:off x="8750300" y="144268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162016</xdr:rowOff>
    </xdr:from>
    <xdr:to>
      <xdr:col>41</xdr:col>
      <xdr:colOff>101600</xdr:colOff>
      <xdr:row>84</xdr:row>
      <xdr:rowOff>92166</xdr:rowOff>
    </xdr:to>
    <xdr:sp macro="" textlink="">
      <xdr:nvSpPr>
        <xdr:cNvPr id="371" name="楕円 370">
          <a:extLst>
            <a:ext uri="{FF2B5EF4-FFF2-40B4-BE49-F238E27FC236}">
              <a16:creationId xmlns:a16="http://schemas.microsoft.com/office/drawing/2014/main" id="{B52ADB4C-BCDF-4010-A2E3-556654081EED}"/>
            </a:ext>
          </a:extLst>
        </xdr:cNvPr>
        <xdr:cNvSpPr/>
      </xdr:nvSpPr>
      <xdr:spPr>
        <a:xfrm>
          <a:off x="7810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34834</xdr:rowOff>
    </xdr:from>
    <xdr:to>
      <xdr:col>45</xdr:col>
      <xdr:colOff>177800</xdr:colOff>
      <xdr:row>84</xdr:row>
      <xdr:rowOff>41366</xdr:rowOff>
    </xdr:to>
    <xdr:cxnSp macro="">
      <xdr:nvCxnSpPr>
        <xdr:cNvPr id="372" name="直線コネクタ 371">
          <a:extLst>
            <a:ext uri="{FF2B5EF4-FFF2-40B4-BE49-F238E27FC236}">
              <a16:creationId xmlns:a16="http://schemas.microsoft.com/office/drawing/2014/main" id="{4D6F8ACC-C258-47A1-B980-9BF1DB106CCF}"/>
            </a:ext>
          </a:extLst>
        </xdr:cNvPr>
        <xdr:cNvCxnSpPr/>
      </xdr:nvCxnSpPr>
      <xdr:spPr>
        <a:xfrm flipV="1">
          <a:off x="7861300" y="144366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168548</xdr:rowOff>
    </xdr:from>
    <xdr:to>
      <xdr:col>36</xdr:col>
      <xdr:colOff>165100</xdr:colOff>
      <xdr:row>84</xdr:row>
      <xdr:rowOff>98698</xdr:rowOff>
    </xdr:to>
    <xdr:sp macro="" textlink="">
      <xdr:nvSpPr>
        <xdr:cNvPr id="373" name="楕円 372">
          <a:extLst>
            <a:ext uri="{FF2B5EF4-FFF2-40B4-BE49-F238E27FC236}">
              <a16:creationId xmlns:a16="http://schemas.microsoft.com/office/drawing/2014/main" id="{5488F91A-7D6E-47B5-BCEA-8B60A979089C}"/>
            </a:ext>
          </a:extLst>
        </xdr:cNvPr>
        <xdr:cNvSpPr/>
      </xdr:nvSpPr>
      <xdr:spPr>
        <a:xfrm>
          <a:off x="69215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41366</xdr:rowOff>
    </xdr:from>
    <xdr:to>
      <xdr:col>41</xdr:col>
      <xdr:colOff>50800</xdr:colOff>
      <xdr:row>84</xdr:row>
      <xdr:rowOff>47898</xdr:rowOff>
    </xdr:to>
    <xdr:cxnSp macro="">
      <xdr:nvCxnSpPr>
        <xdr:cNvPr id="374" name="直線コネクタ 373">
          <a:extLst>
            <a:ext uri="{FF2B5EF4-FFF2-40B4-BE49-F238E27FC236}">
              <a16:creationId xmlns:a16="http://schemas.microsoft.com/office/drawing/2014/main" id="{A7537424-DD16-4AC1-871A-5CF6EA8BD732}"/>
            </a:ext>
          </a:extLst>
        </xdr:cNvPr>
        <xdr:cNvCxnSpPr/>
      </xdr:nvCxnSpPr>
      <xdr:spPr>
        <a:xfrm flipV="1">
          <a:off x="6972300" y="144431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5" name="n_1aveValue【福祉施設】&#10;一人当たり面積">
          <a:extLst>
            <a:ext uri="{FF2B5EF4-FFF2-40B4-BE49-F238E27FC236}">
              <a16:creationId xmlns:a16="http://schemas.microsoft.com/office/drawing/2014/main" id="{309C044C-D04E-4201-98A7-5AE18ADAD91C}"/>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6" name="n_2aveValue【福祉施設】&#10;一人当たり面積">
          <a:extLst>
            <a:ext uri="{FF2B5EF4-FFF2-40B4-BE49-F238E27FC236}">
              <a16:creationId xmlns:a16="http://schemas.microsoft.com/office/drawing/2014/main" id="{8C608768-374F-41C1-8C93-691E8A657CD5}"/>
            </a:ext>
          </a:extLst>
        </xdr:cNvPr>
        <xdr:cNvSpPr txBox="1"/>
      </xdr:nvSpPr>
      <xdr:spPr>
        <a:xfrm>
          <a:off x="8515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692DF0D7-BF2A-49B9-951D-645AAD912131}"/>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145341</xdr:rowOff>
    </xdr:from>
    <xdr:ext cx="469744" cy="259045"/>
    <xdr:sp macro="" textlink="">
      <xdr:nvSpPr>
        <xdr:cNvPr id="378" name="n_4aveValue【福祉施設】&#10;一人当たり面積">
          <a:extLst>
            <a:ext uri="{FF2B5EF4-FFF2-40B4-BE49-F238E27FC236}">
              <a16:creationId xmlns:a16="http://schemas.microsoft.com/office/drawing/2014/main" id="{F2DABF54-32E6-4FC3-A6A4-FEA0ED398010}"/>
            </a:ext>
          </a:extLst>
        </xdr:cNvPr>
        <xdr:cNvSpPr txBox="1"/>
      </xdr:nvSpPr>
      <xdr:spPr>
        <a:xfrm>
          <a:off x="6737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92364</xdr:rowOff>
    </xdr:from>
    <xdr:ext cx="469744" cy="259045"/>
    <xdr:sp macro="" textlink="">
      <xdr:nvSpPr>
        <xdr:cNvPr id="379" name="n_1mainValue【福祉施設】&#10;一人当たり面積">
          <a:extLst>
            <a:ext uri="{FF2B5EF4-FFF2-40B4-BE49-F238E27FC236}">
              <a16:creationId xmlns:a16="http://schemas.microsoft.com/office/drawing/2014/main" id="{28C9D392-A240-49AD-B06A-FEEFCB2D24DF}"/>
            </a:ext>
          </a:extLst>
        </xdr:cNvPr>
        <xdr:cNvSpPr txBox="1"/>
      </xdr:nvSpPr>
      <xdr:spPr>
        <a:xfrm>
          <a:off x="939172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102161</xdr:rowOff>
    </xdr:from>
    <xdr:ext cx="469744" cy="259045"/>
    <xdr:sp macro="" textlink="">
      <xdr:nvSpPr>
        <xdr:cNvPr id="380" name="n_2mainValue【福祉施設】&#10;一人当たり面積">
          <a:extLst>
            <a:ext uri="{FF2B5EF4-FFF2-40B4-BE49-F238E27FC236}">
              <a16:creationId xmlns:a16="http://schemas.microsoft.com/office/drawing/2014/main" id="{1D882013-C911-4A4D-A599-5E7D597C1708}"/>
            </a:ext>
          </a:extLst>
        </xdr:cNvPr>
        <xdr:cNvSpPr txBox="1"/>
      </xdr:nvSpPr>
      <xdr:spPr>
        <a:xfrm>
          <a:off x="8515427" y="1416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83293</xdr:rowOff>
    </xdr:from>
    <xdr:ext cx="469744" cy="259045"/>
    <xdr:sp macro="" textlink="">
      <xdr:nvSpPr>
        <xdr:cNvPr id="381" name="n_3mainValue【福祉施設】&#10;一人当たり面積">
          <a:extLst>
            <a:ext uri="{FF2B5EF4-FFF2-40B4-BE49-F238E27FC236}">
              <a16:creationId xmlns:a16="http://schemas.microsoft.com/office/drawing/2014/main" id="{A1531CD5-7EB3-4D04-A659-0061E88DC76A}"/>
            </a:ext>
          </a:extLst>
        </xdr:cNvPr>
        <xdr:cNvSpPr txBox="1"/>
      </xdr:nvSpPr>
      <xdr:spPr>
        <a:xfrm>
          <a:off x="7626427" y="144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115225</xdr:rowOff>
    </xdr:from>
    <xdr:ext cx="469744" cy="259045"/>
    <xdr:sp macro="" textlink="">
      <xdr:nvSpPr>
        <xdr:cNvPr id="382" name="n_4mainValue【福祉施設】&#10;一人当たり面積">
          <a:extLst>
            <a:ext uri="{FF2B5EF4-FFF2-40B4-BE49-F238E27FC236}">
              <a16:creationId xmlns:a16="http://schemas.microsoft.com/office/drawing/2014/main" id="{26130DFF-4750-47FA-98F2-60B8273AA8A3}"/>
            </a:ext>
          </a:extLst>
        </xdr:cNvPr>
        <xdr:cNvSpPr txBox="1"/>
      </xdr:nvSpPr>
      <xdr:spPr>
        <a:xfrm>
          <a:off x="6737427" y="1417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377E75C-AEF5-4874-8275-E65F73EE5A1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E4E2FA7-2ADC-4509-8E81-6CF103985E7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6A97028-579C-4518-8844-E155E833DFD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397546C-14E9-44D2-9DE1-540538D5F9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29CA1A7-7315-4147-A3DA-01F55B85A27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A63A493B-22C2-4436-9572-203E297BBE8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3A2BAC2-F9FC-4F53-BB09-B2B443AC4AB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73ABA10-A793-4038-96E1-F550796C2BC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16BB159E-A3CC-4A26-9747-CF54E8390CC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FC378139-0E68-42D0-832C-A4A2B42383D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1E92E09E-C3F1-4474-89C9-0D1295E6ABF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BBFF3B9E-B582-4DBA-8423-42908717C02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DFCF525C-4C24-4BF5-B243-6A04E3AEE5A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B106D482-1118-4F33-A13B-D805398ECD7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CB1B90F5-6FB2-4CD2-9B2B-E729A5B1C95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B4B586DD-2902-460F-A722-EE1AB80E311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57188AA0-4EAB-478D-B527-45A01F36C20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1D1FB36E-D564-402A-90BC-2DB0ABBF4C5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C8CAEFC6-FA4A-4191-891E-38BEB72239D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405F0B56-329F-4EBC-A803-7C7432229C7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261CB4A8-2D6F-4C4F-9FA5-DF2F029E496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19012086-6A63-4EC7-BDE5-155E9865A36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276CFA91-BCC2-40FD-9E2A-6FF9DFA330B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A76B1114-75F7-491A-BDE8-575569D33CE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EBDBC24A-FFAF-44AA-A5ED-282D9E652A1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B74E384D-7191-47FB-BA38-188634BE098D}"/>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888F6E45-8A0C-4965-9CD4-E9378E4CD60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9F6DD79A-B7D2-48CF-ACF1-5066B80222C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3BD2B5D1-B0E3-4925-8217-E70546329432}"/>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7412D197-40BF-4E6E-B7AF-252A4CCD0170}"/>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922CB4A5-7FA7-45AC-8200-9BC1D6D91F13}"/>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D74D8C4B-68F4-4239-B75E-9542C426AE1E}"/>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FC970356-5B43-450C-8312-95D36925F6F8}"/>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EC4EF4DB-23FF-42A9-A9DF-95D3086C23E6}"/>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44FC76AC-348B-4758-9060-EB5629954A28}"/>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FE5E3B80-4554-4DC4-AF78-81B14B7502ED}"/>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665B955-C967-4F2D-93EA-9800194EF1F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7C6CB5E-1AAF-4FA1-A327-19FE031D583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89A5B27B-8969-443E-A5F4-BF9E1D16845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F02C30EA-A6D3-40FB-B38B-FE592332C30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760275D3-A7BD-4716-92D4-B44EFD3A6C0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46627</xdr:rowOff>
    </xdr:from>
    <xdr:to>
      <xdr:col>24</xdr:col>
      <xdr:colOff>114300</xdr:colOff>
      <xdr:row>106</xdr:row>
      <xdr:rowOff>148227</xdr:rowOff>
    </xdr:to>
    <xdr:sp macro="" textlink="">
      <xdr:nvSpPr>
        <xdr:cNvPr id="424" name="楕円 423">
          <a:extLst>
            <a:ext uri="{FF2B5EF4-FFF2-40B4-BE49-F238E27FC236}">
              <a16:creationId xmlns:a16="http://schemas.microsoft.com/office/drawing/2014/main" id="{B037A84F-FEEF-4C84-8A95-462B8B621DEB}"/>
            </a:ext>
          </a:extLst>
        </xdr:cNvPr>
        <xdr:cNvSpPr/>
      </xdr:nvSpPr>
      <xdr:spPr>
        <a:xfrm>
          <a:off x="45847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25054</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3A0A5BE6-77CF-4CCC-8DE4-7E6059EA2A1D}"/>
            </a:ext>
          </a:extLst>
        </xdr:cNvPr>
        <xdr:cNvSpPr txBox="1"/>
      </xdr:nvSpPr>
      <xdr:spPr>
        <a:xfrm>
          <a:off x="4673600"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66221</xdr:rowOff>
    </xdr:from>
    <xdr:to>
      <xdr:col>20</xdr:col>
      <xdr:colOff>38100</xdr:colOff>
      <xdr:row>106</xdr:row>
      <xdr:rowOff>167821</xdr:rowOff>
    </xdr:to>
    <xdr:sp macro="" textlink="">
      <xdr:nvSpPr>
        <xdr:cNvPr id="426" name="楕円 425">
          <a:extLst>
            <a:ext uri="{FF2B5EF4-FFF2-40B4-BE49-F238E27FC236}">
              <a16:creationId xmlns:a16="http://schemas.microsoft.com/office/drawing/2014/main" id="{6BA2C1CF-B12B-4BEA-97F2-2CB077C55690}"/>
            </a:ext>
          </a:extLst>
        </xdr:cNvPr>
        <xdr:cNvSpPr/>
      </xdr:nvSpPr>
      <xdr:spPr>
        <a:xfrm>
          <a:off x="3746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97427</xdr:rowOff>
    </xdr:from>
    <xdr:to>
      <xdr:col>24</xdr:col>
      <xdr:colOff>63500</xdr:colOff>
      <xdr:row>106</xdr:row>
      <xdr:rowOff>117021</xdr:rowOff>
    </xdr:to>
    <xdr:cxnSp macro="">
      <xdr:nvCxnSpPr>
        <xdr:cNvPr id="427" name="直線コネクタ 426">
          <a:extLst>
            <a:ext uri="{FF2B5EF4-FFF2-40B4-BE49-F238E27FC236}">
              <a16:creationId xmlns:a16="http://schemas.microsoft.com/office/drawing/2014/main" id="{DE3C1306-644A-4AFA-A342-27461CD6B748}"/>
            </a:ext>
          </a:extLst>
        </xdr:cNvPr>
        <xdr:cNvCxnSpPr/>
      </xdr:nvCxnSpPr>
      <xdr:spPr>
        <a:xfrm flipV="1">
          <a:off x="3797300" y="1827112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27032</xdr:rowOff>
    </xdr:from>
    <xdr:to>
      <xdr:col>15</xdr:col>
      <xdr:colOff>101600</xdr:colOff>
      <xdr:row>106</xdr:row>
      <xdr:rowOff>128632</xdr:rowOff>
    </xdr:to>
    <xdr:sp macro="" textlink="">
      <xdr:nvSpPr>
        <xdr:cNvPr id="428" name="楕円 427">
          <a:extLst>
            <a:ext uri="{FF2B5EF4-FFF2-40B4-BE49-F238E27FC236}">
              <a16:creationId xmlns:a16="http://schemas.microsoft.com/office/drawing/2014/main" id="{689EC51D-457B-43EC-9D08-35BF643C9673}"/>
            </a:ext>
          </a:extLst>
        </xdr:cNvPr>
        <xdr:cNvSpPr/>
      </xdr:nvSpPr>
      <xdr:spPr>
        <a:xfrm>
          <a:off x="2857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77832</xdr:rowOff>
    </xdr:from>
    <xdr:to>
      <xdr:col>19</xdr:col>
      <xdr:colOff>177800</xdr:colOff>
      <xdr:row>106</xdr:row>
      <xdr:rowOff>117021</xdr:rowOff>
    </xdr:to>
    <xdr:cxnSp macro="">
      <xdr:nvCxnSpPr>
        <xdr:cNvPr id="429" name="直線コネクタ 428">
          <a:extLst>
            <a:ext uri="{FF2B5EF4-FFF2-40B4-BE49-F238E27FC236}">
              <a16:creationId xmlns:a16="http://schemas.microsoft.com/office/drawing/2014/main" id="{BA54B9B5-BAEC-47DB-97CE-35880270E637}"/>
            </a:ext>
          </a:extLst>
        </xdr:cNvPr>
        <xdr:cNvCxnSpPr/>
      </xdr:nvCxnSpPr>
      <xdr:spPr>
        <a:xfrm>
          <a:off x="2908300" y="18251532"/>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146231</xdr:rowOff>
    </xdr:from>
    <xdr:to>
      <xdr:col>10</xdr:col>
      <xdr:colOff>165100</xdr:colOff>
      <xdr:row>106</xdr:row>
      <xdr:rowOff>76381</xdr:rowOff>
    </xdr:to>
    <xdr:sp macro="" textlink="">
      <xdr:nvSpPr>
        <xdr:cNvPr id="430" name="楕円 429">
          <a:extLst>
            <a:ext uri="{FF2B5EF4-FFF2-40B4-BE49-F238E27FC236}">
              <a16:creationId xmlns:a16="http://schemas.microsoft.com/office/drawing/2014/main" id="{B8CC9012-5128-4E9E-977F-D4B1AB3775B9}"/>
            </a:ext>
          </a:extLst>
        </xdr:cNvPr>
        <xdr:cNvSpPr/>
      </xdr:nvSpPr>
      <xdr:spPr>
        <a:xfrm>
          <a:off x="1968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25581</xdr:rowOff>
    </xdr:from>
    <xdr:to>
      <xdr:col>15</xdr:col>
      <xdr:colOff>50800</xdr:colOff>
      <xdr:row>106</xdr:row>
      <xdr:rowOff>77832</xdr:rowOff>
    </xdr:to>
    <xdr:cxnSp macro="">
      <xdr:nvCxnSpPr>
        <xdr:cNvPr id="431" name="直線コネクタ 430">
          <a:extLst>
            <a:ext uri="{FF2B5EF4-FFF2-40B4-BE49-F238E27FC236}">
              <a16:creationId xmlns:a16="http://schemas.microsoft.com/office/drawing/2014/main" id="{BBDC75A3-1D2E-482E-BBE9-4AB32F9D1B31}"/>
            </a:ext>
          </a:extLst>
        </xdr:cNvPr>
        <xdr:cNvCxnSpPr/>
      </xdr:nvCxnSpPr>
      <xdr:spPr>
        <a:xfrm>
          <a:off x="2019300" y="1819928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93980</xdr:rowOff>
    </xdr:from>
    <xdr:to>
      <xdr:col>6</xdr:col>
      <xdr:colOff>38100</xdr:colOff>
      <xdr:row>106</xdr:row>
      <xdr:rowOff>24130</xdr:rowOff>
    </xdr:to>
    <xdr:sp macro="" textlink="">
      <xdr:nvSpPr>
        <xdr:cNvPr id="432" name="楕円 431">
          <a:extLst>
            <a:ext uri="{FF2B5EF4-FFF2-40B4-BE49-F238E27FC236}">
              <a16:creationId xmlns:a16="http://schemas.microsoft.com/office/drawing/2014/main" id="{361ABCD7-10D6-455D-977F-BF7FF64CAF23}"/>
            </a:ext>
          </a:extLst>
        </xdr:cNvPr>
        <xdr:cNvSpPr/>
      </xdr:nvSpPr>
      <xdr:spPr>
        <a:xfrm>
          <a:off x="1079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144780</xdr:rowOff>
    </xdr:from>
    <xdr:to>
      <xdr:col>10</xdr:col>
      <xdr:colOff>114300</xdr:colOff>
      <xdr:row>106</xdr:row>
      <xdr:rowOff>25581</xdr:rowOff>
    </xdr:to>
    <xdr:cxnSp macro="">
      <xdr:nvCxnSpPr>
        <xdr:cNvPr id="433" name="直線コネクタ 432">
          <a:extLst>
            <a:ext uri="{FF2B5EF4-FFF2-40B4-BE49-F238E27FC236}">
              <a16:creationId xmlns:a16="http://schemas.microsoft.com/office/drawing/2014/main" id="{092814A8-69FB-4BDB-86D7-D87AE6630AB5}"/>
            </a:ext>
          </a:extLst>
        </xdr:cNvPr>
        <xdr:cNvCxnSpPr/>
      </xdr:nvCxnSpPr>
      <xdr:spPr>
        <a:xfrm>
          <a:off x="1130300" y="1814703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3635B7D0-A015-429F-9DF9-EE9A089794EF}"/>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672EB3A9-3BE8-4CBE-A355-EE66B5E21435}"/>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FB22D9E5-E8B1-44AA-9126-7FFAF9641378}"/>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6BFBF141-A4AC-470D-8C27-98AB2A885E44}"/>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158948</xdr:rowOff>
    </xdr:from>
    <xdr:ext cx="405111" cy="259045"/>
    <xdr:sp macro="" textlink="">
      <xdr:nvSpPr>
        <xdr:cNvPr id="438" name="n_1mainValue【市民会館】&#10;有形固定資産減価償却率">
          <a:extLst>
            <a:ext uri="{FF2B5EF4-FFF2-40B4-BE49-F238E27FC236}">
              <a16:creationId xmlns:a16="http://schemas.microsoft.com/office/drawing/2014/main" id="{C67D2AFA-7CB3-4A06-BB07-F33838DE2418}"/>
            </a:ext>
          </a:extLst>
        </xdr:cNvPr>
        <xdr:cNvSpPr txBox="1"/>
      </xdr:nvSpPr>
      <xdr:spPr>
        <a:xfrm>
          <a:off x="35820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119759</xdr:rowOff>
    </xdr:from>
    <xdr:ext cx="405111" cy="259045"/>
    <xdr:sp macro="" textlink="">
      <xdr:nvSpPr>
        <xdr:cNvPr id="439" name="n_2mainValue【市民会館】&#10;有形固定資産減価償却率">
          <a:extLst>
            <a:ext uri="{FF2B5EF4-FFF2-40B4-BE49-F238E27FC236}">
              <a16:creationId xmlns:a16="http://schemas.microsoft.com/office/drawing/2014/main" id="{5DC79F90-F2F1-40E4-9EDC-97D54EA6255B}"/>
            </a:ext>
          </a:extLst>
        </xdr:cNvPr>
        <xdr:cNvSpPr txBox="1"/>
      </xdr:nvSpPr>
      <xdr:spPr>
        <a:xfrm>
          <a:off x="2705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67508</xdr:rowOff>
    </xdr:from>
    <xdr:ext cx="405111" cy="259045"/>
    <xdr:sp macro="" textlink="">
      <xdr:nvSpPr>
        <xdr:cNvPr id="440" name="n_3mainValue【市民会館】&#10;有形固定資産減価償却率">
          <a:extLst>
            <a:ext uri="{FF2B5EF4-FFF2-40B4-BE49-F238E27FC236}">
              <a16:creationId xmlns:a16="http://schemas.microsoft.com/office/drawing/2014/main" id="{B53450BD-BAF7-4DC6-AA91-67553E5004B9}"/>
            </a:ext>
          </a:extLst>
        </xdr:cNvPr>
        <xdr:cNvSpPr txBox="1"/>
      </xdr:nvSpPr>
      <xdr:spPr>
        <a:xfrm>
          <a:off x="1816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15257</xdr:rowOff>
    </xdr:from>
    <xdr:ext cx="405111" cy="259045"/>
    <xdr:sp macro="" textlink="">
      <xdr:nvSpPr>
        <xdr:cNvPr id="441" name="n_4mainValue【市民会館】&#10;有形固定資産減価償却率">
          <a:extLst>
            <a:ext uri="{FF2B5EF4-FFF2-40B4-BE49-F238E27FC236}">
              <a16:creationId xmlns:a16="http://schemas.microsoft.com/office/drawing/2014/main" id="{EE31FFBD-8B9B-4D3E-95C0-903FC82F98BA}"/>
            </a:ext>
          </a:extLst>
        </xdr:cNvPr>
        <xdr:cNvSpPr txBox="1"/>
      </xdr:nvSpPr>
      <xdr:spPr>
        <a:xfrm>
          <a:off x="927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E52B138-0B3D-4B2C-A793-12346169BBD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B0846CDE-4B00-4CAE-91B8-29BFDDD66D2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541E4C3F-BD3C-4AD4-AABF-8CFE3F41F7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2C81CDD9-8100-472E-8C85-CC9C5045BCB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383A3EC8-BEEB-44D9-918D-862C286A091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24D3D6FA-3C22-43F5-A7F9-1BDE732054A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4E1FF205-968A-4360-9655-B359B5C1D4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6A61D55A-112C-4FE7-B3DC-6F10D8F976C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C9FE6DFC-3275-4B64-AD5F-B7848CBDA1B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E06BF3E7-9602-4F10-BD6D-86A7900189B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AC84059B-D9D8-4A63-8119-A1CA7FBD26C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8429097F-9907-43ED-BC15-2372F81472C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97B89262-9A47-4B06-A56D-EBFB06B0287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806F414C-C3AC-4BA4-8ABD-9C5E6E23C67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9439AAFA-8784-467B-AA17-BFAE28D1BC5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DD02E5E4-149D-4467-8958-0873F8C6B0D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79738153-6F40-44D2-929B-076FE0992AA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1F746D8C-B4E3-4855-94D4-819C772AEA0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FE4BCB77-7504-427C-B5F1-D3F6008ACDD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77B6E6B2-C200-494F-81CB-0733A5E124E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BBAB8314-45EE-4E0E-80A5-A3C37E91C98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376F9E46-369B-4264-9F92-E9668D54E3B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7C3D6634-AE19-4CEC-BA37-826FC0536D8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AD13CB5F-6469-44FC-B0F5-2CBF00705400}"/>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78648518-F20B-487E-B06C-E4AB3777DD87}"/>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9E82F337-7AFB-49B1-A0B0-88B194C1BFDB}"/>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F3ACD782-4888-43B6-836D-F0BFBC125094}"/>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4197F91E-07E3-4440-8AB9-CCF0148FD79A}"/>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64788</xdr:rowOff>
    </xdr:from>
    <xdr:ext cx="469744" cy="259045"/>
    <xdr:sp macro="" textlink="">
      <xdr:nvSpPr>
        <xdr:cNvPr id="470" name="【市民会館】&#10;一人当たり面積平均値テキスト">
          <a:extLst>
            <a:ext uri="{FF2B5EF4-FFF2-40B4-BE49-F238E27FC236}">
              <a16:creationId xmlns:a16="http://schemas.microsoft.com/office/drawing/2014/main" id="{DDB6885A-EAD7-4757-994C-3FAD59BA7267}"/>
            </a:ext>
          </a:extLst>
        </xdr:cNvPr>
        <xdr:cNvSpPr txBox="1"/>
      </xdr:nvSpPr>
      <xdr:spPr>
        <a:xfrm>
          <a:off x="10515600" y="17895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F7FE966F-92E2-48B5-89BD-6DF1B60D890E}"/>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44B56BC6-8393-4569-956D-BD67CCB66D63}"/>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EE111427-0542-4450-89BA-FCB40BC8D04D}"/>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E4A05047-D581-4607-8AE7-FC7BD668C6F3}"/>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9A09DA48-FCFA-4C7C-875F-6D2A7ACA0C1D}"/>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16DE255E-9FD4-4B2E-A8D4-334B7467F7A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7DCCF87-2237-4D99-A42C-FE59AD27824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E8253420-B07A-4158-B8E4-2477E8E11B9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E192A35D-F4AC-4BD4-8EDF-D51EB0BF3A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4DADD01-36C9-4A43-A1F3-07C8681C84B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481" name="楕円 480">
          <a:extLst>
            <a:ext uri="{FF2B5EF4-FFF2-40B4-BE49-F238E27FC236}">
              <a16:creationId xmlns:a16="http://schemas.microsoft.com/office/drawing/2014/main" id="{311C20FD-D4FE-42C0-AE5B-60DE6A0AAC79}"/>
            </a:ext>
          </a:extLst>
        </xdr:cNvPr>
        <xdr:cNvSpPr/>
      </xdr:nvSpPr>
      <xdr:spPr>
        <a:xfrm>
          <a:off x="10426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116857</xdr:rowOff>
    </xdr:from>
    <xdr:ext cx="469744" cy="259045"/>
    <xdr:sp macro="" textlink="">
      <xdr:nvSpPr>
        <xdr:cNvPr id="482" name="【市民会館】&#10;一人当たり面積該当値テキスト">
          <a:extLst>
            <a:ext uri="{FF2B5EF4-FFF2-40B4-BE49-F238E27FC236}">
              <a16:creationId xmlns:a16="http://schemas.microsoft.com/office/drawing/2014/main" id="{CDFA2EA3-63DC-478C-9383-F2BC64129CD9}"/>
            </a:ext>
          </a:extLst>
        </xdr:cNvPr>
        <xdr:cNvSpPr txBox="1"/>
      </xdr:nvSpPr>
      <xdr:spPr>
        <a:xfrm>
          <a:off x="10515600"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109220</xdr:rowOff>
    </xdr:from>
    <xdr:to>
      <xdr:col>50</xdr:col>
      <xdr:colOff>165100</xdr:colOff>
      <xdr:row>104</xdr:row>
      <xdr:rowOff>39370</xdr:rowOff>
    </xdr:to>
    <xdr:sp macro="" textlink="">
      <xdr:nvSpPr>
        <xdr:cNvPr id="483" name="楕円 482">
          <a:extLst>
            <a:ext uri="{FF2B5EF4-FFF2-40B4-BE49-F238E27FC236}">
              <a16:creationId xmlns:a16="http://schemas.microsoft.com/office/drawing/2014/main" id="{3B73DB6D-B028-4725-A31D-8711BE7C2C6D}"/>
            </a:ext>
          </a:extLst>
        </xdr:cNvPr>
        <xdr:cNvSpPr/>
      </xdr:nvSpPr>
      <xdr:spPr>
        <a:xfrm>
          <a:off x="9588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144780</xdr:rowOff>
    </xdr:from>
    <xdr:to>
      <xdr:col>55</xdr:col>
      <xdr:colOff>0</xdr:colOff>
      <xdr:row>103</xdr:row>
      <xdr:rowOff>160020</xdr:rowOff>
    </xdr:to>
    <xdr:cxnSp macro="">
      <xdr:nvCxnSpPr>
        <xdr:cNvPr id="484" name="直線コネクタ 483">
          <a:extLst>
            <a:ext uri="{FF2B5EF4-FFF2-40B4-BE49-F238E27FC236}">
              <a16:creationId xmlns:a16="http://schemas.microsoft.com/office/drawing/2014/main" id="{3E88BABC-1732-4328-98B8-EBE4DE1B2F3C}"/>
            </a:ext>
          </a:extLst>
        </xdr:cNvPr>
        <xdr:cNvCxnSpPr/>
      </xdr:nvCxnSpPr>
      <xdr:spPr>
        <a:xfrm flipV="1">
          <a:off x="9639300" y="178041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120650</xdr:rowOff>
    </xdr:from>
    <xdr:to>
      <xdr:col>46</xdr:col>
      <xdr:colOff>38100</xdr:colOff>
      <xdr:row>104</xdr:row>
      <xdr:rowOff>50800</xdr:rowOff>
    </xdr:to>
    <xdr:sp macro="" textlink="">
      <xdr:nvSpPr>
        <xdr:cNvPr id="485" name="楕円 484">
          <a:extLst>
            <a:ext uri="{FF2B5EF4-FFF2-40B4-BE49-F238E27FC236}">
              <a16:creationId xmlns:a16="http://schemas.microsoft.com/office/drawing/2014/main" id="{D6B8312D-FDB0-4DAA-A454-F2836870E1AC}"/>
            </a:ext>
          </a:extLst>
        </xdr:cNvPr>
        <xdr:cNvSpPr/>
      </xdr:nvSpPr>
      <xdr:spPr>
        <a:xfrm>
          <a:off x="8699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160020</xdr:rowOff>
    </xdr:from>
    <xdr:to>
      <xdr:col>50</xdr:col>
      <xdr:colOff>114300</xdr:colOff>
      <xdr:row>104</xdr:row>
      <xdr:rowOff>0</xdr:rowOff>
    </xdr:to>
    <xdr:cxnSp macro="">
      <xdr:nvCxnSpPr>
        <xdr:cNvPr id="486" name="直線コネクタ 485">
          <a:extLst>
            <a:ext uri="{FF2B5EF4-FFF2-40B4-BE49-F238E27FC236}">
              <a16:creationId xmlns:a16="http://schemas.microsoft.com/office/drawing/2014/main" id="{29DB7ED8-301F-4471-A297-C1C2E831151C}"/>
            </a:ext>
          </a:extLst>
        </xdr:cNvPr>
        <xdr:cNvCxnSpPr/>
      </xdr:nvCxnSpPr>
      <xdr:spPr>
        <a:xfrm flipV="1">
          <a:off x="8750300" y="17819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135889</xdr:rowOff>
    </xdr:from>
    <xdr:to>
      <xdr:col>41</xdr:col>
      <xdr:colOff>101600</xdr:colOff>
      <xdr:row>104</xdr:row>
      <xdr:rowOff>66039</xdr:rowOff>
    </xdr:to>
    <xdr:sp macro="" textlink="">
      <xdr:nvSpPr>
        <xdr:cNvPr id="487" name="楕円 486">
          <a:extLst>
            <a:ext uri="{FF2B5EF4-FFF2-40B4-BE49-F238E27FC236}">
              <a16:creationId xmlns:a16="http://schemas.microsoft.com/office/drawing/2014/main" id="{828AC523-747D-4988-A7DB-76798CDFD903}"/>
            </a:ext>
          </a:extLst>
        </xdr:cNvPr>
        <xdr:cNvSpPr/>
      </xdr:nvSpPr>
      <xdr:spPr>
        <a:xfrm>
          <a:off x="7810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0</xdr:rowOff>
    </xdr:from>
    <xdr:to>
      <xdr:col>45</xdr:col>
      <xdr:colOff>177800</xdr:colOff>
      <xdr:row>104</xdr:row>
      <xdr:rowOff>15239</xdr:rowOff>
    </xdr:to>
    <xdr:cxnSp macro="">
      <xdr:nvCxnSpPr>
        <xdr:cNvPr id="488" name="直線コネクタ 487">
          <a:extLst>
            <a:ext uri="{FF2B5EF4-FFF2-40B4-BE49-F238E27FC236}">
              <a16:creationId xmlns:a16="http://schemas.microsoft.com/office/drawing/2014/main" id="{EDC73309-8337-4AA6-842A-51F4C372584B}"/>
            </a:ext>
          </a:extLst>
        </xdr:cNvPr>
        <xdr:cNvCxnSpPr/>
      </xdr:nvCxnSpPr>
      <xdr:spPr>
        <a:xfrm flipV="1">
          <a:off x="7861300" y="17830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147320</xdr:rowOff>
    </xdr:from>
    <xdr:to>
      <xdr:col>36</xdr:col>
      <xdr:colOff>165100</xdr:colOff>
      <xdr:row>104</xdr:row>
      <xdr:rowOff>77470</xdr:rowOff>
    </xdr:to>
    <xdr:sp macro="" textlink="">
      <xdr:nvSpPr>
        <xdr:cNvPr id="489" name="楕円 488">
          <a:extLst>
            <a:ext uri="{FF2B5EF4-FFF2-40B4-BE49-F238E27FC236}">
              <a16:creationId xmlns:a16="http://schemas.microsoft.com/office/drawing/2014/main" id="{195B7873-8B3C-4B69-816A-25F5D6870800}"/>
            </a:ext>
          </a:extLst>
        </xdr:cNvPr>
        <xdr:cNvSpPr/>
      </xdr:nvSpPr>
      <xdr:spPr>
        <a:xfrm>
          <a:off x="69215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15239</xdr:rowOff>
    </xdr:from>
    <xdr:to>
      <xdr:col>41</xdr:col>
      <xdr:colOff>50800</xdr:colOff>
      <xdr:row>104</xdr:row>
      <xdr:rowOff>26670</xdr:rowOff>
    </xdr:to>
    <xdr:cxnSp macro="">
      <xdr:nvCxnSpPr>
        <xdr:cNvPr id="490" name="直線コネクタ 489">
          <a:extLst>
            <a:ext uri="{FF2B5EF4-FFF2-40B4-BE49-F238E27FC236}">
              <a16:creationId xmlns:a16="http://schemas.microsoft.com/office/drawing/2014/main" id="{FE989D10-D2D6-421C-8C80-6CE2C3ABAFF7}"/>
            </a:ext>
          </a:extLst>
        </xdr:cNvPr>
        <xdr:cNvCxnSpPr/>
      </xdr:nvCxnSpPr>
      <xdr:spPr>
        <a:xfrm flipV="1">
          <a:off x="6972300" y="17846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26688</xdr:rowOff>
    </xdr:from>
    <xdr:ext cx="469744" cy="259045"/>
    <xdr:sp macro="" textlink="">
      <xdr:nvSpPr>
        <xdr:cNvPr id="491" name="n_1aveValue【市民会館】&#10;一人当たり面積">
          <a:extLst>
            <a:ext uri="{FF2B5EF4-FFF2-40B4-BE49-F238E27FC236}">
              <a16:creationId xmlns:a16="http://schemas.microsoft.com/office/drawing/2014/main" id="{2B535C80-F133-4469-A3AF-285497377F88}"/>
            </a:ext>
          </a:extLst>
        </xdr:cNvPr>
        <xdr:cNvSpPr txBox="1"/>
      </xdr:nvSpPr>
      <xdr:spPr>
        <a:xfrm>
          <a:off x="9391727" y="180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C3B56AB1-CA92-4D2E-8267-DD5EB2886EEC}"/>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AFC92001-7A18-44A4-82C8-597927C6B944}"/>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83838</xdr:rowOff>
    </xdr:from>
    <xdr:ext cx="469744" cy="259045"/>
    <xdr:sp macro="" textlink="">
      <xdr:nvSpPr>
        <xdr:cNvPr id="494" name="n_4aveValue【市民会館】&#10;一人当たり面積">
          <a:extLst>
            <a:ext uri="{FF2B5EF4-FFF2-40B4-BE49-F238E27FC236}">
              <a16:creationId xmlns:a16="http://schemas.microsoft.com/office/drawing/2014/main" id="{ED2E487D-81AF-42F8-B166-CB2EDD7986D1}"/>
            </a:ext>
          </a:extLst>
        </xdr:cNvPr>
        <xdr:cNvSpPr txBox="1"/>
      </xdr:nvSpPr>
      <xdr:spPr>
        <a:xfrm>
          <a:off x="6737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55897</xdr:rowOff>
    </xdr:from>
    <xdr:ext cx="469744" cy="259045"/>
    <xdr:sp macro="" textlink="">
      <xdr:nvSpPr>
        <xdr:cNvPr id="495" name="n_1mainValue【市民会館】&#10;一人当たり面積">
          <a:extLst>
            <a:ext uri="{FF2B5EF4-FFF2-40B4-BE49-F238E27FC236}">
              <a16:creationId xmlns:a16="http://schemas.microsoft.com/office/drawing/2014/main" id="{D435FAEB-8D40-41D7-ADFF-B23DDB11DDCD}"/>
            </a:ext>
          </a:extLst>
        </xdr:cNvPr>
        <xdr:cNvSpPr txBox="1"/>
      </xdr:nvSpPr>
      <xdr:spPr>
        <a:xfrm>
          <a:off x="9391727" y="1754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67327</xdr:rowOff>
    </xdr:from>
    <xdr:ext cx="469744" cy="259045"/>
    <xdr:sp macro="" textlink="">
      <xdr:nvSpPr>
        <xdr:cNvPr id="496" name="n_2mainValue【市民会館】&#10;一人当たり面積">
          <a:extLst>
            <a:ext uri="{FF2B5EF4-FFF2-40B4-BE49-F238E27FC236}">
              <a16:creationId xmlns:a16="http://schemas.microsoft.com/office/drawing/2014/main" id="{0ECE37E6-0D88-450F-80D9-1CC1ECA0E60B}"/>
            </a:ext>
          </a:extLst>
        </xdr:cNvPr>
        <xdr:cNvSpPr txBox="1"/>
      </xdr:nvSpPr>
      <xdr:spPr>
        <a:xfrm>
          <a:off x="85154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82566</xdr:rowOff>
    </xdr:from>
    <xdr:ext cx="469744" cy="259045"/>
    <xdr:sp macro="" textlink="">
      <xdr:nvSpPr>
        <xdr:cNvPr id="497" name="n_3mainValue【市民会館】&#10;一人当たり面積">
          <a:extLst>
            <a:ext uri="{FF2B5EF4-FFF2-40B4-BE49-F238E27FC236}">
              <a16:creationId xmlns:a16="http://schemas.microsoft.com/office/drawing/2014/main" id="{CA2A36EF-BEA1-42F6-85EA-88C81955A389}"/>
            </a:ext>
          </a:extLst>
        </xdr:cNvPr>
        <xdr:cNvSpPr txBox="1"/>
      </xdr:nvSpPr>
      <xdr:spPr>
        <a:xfrm>
          <a:off x="76264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93997</xdr:rowOff>
    </xdr:from>
    <xdr:ext cx="469744" cy="259045"/>
    <xdr:sp macro="" textlink="">
      <xdr:nvSpPr>
        <xdr:cNvPr id="498" name="n_4mainValue【市民会館】&#10;一人当たり面積">
          <a:extLst>
            <a:ext uri="{FF2B5EF4-FFF2-40B4-BE49-F238E27FC236}">
              <a16:creationId xmlns:a16="http://schemas.microsoft.com/office/drawing/2014/main" id="{C12F7E7A-2986-4D3F-AE99-0C92E90A21FA}"/>
            </a:ext>
          </a:extLst>
        </xdr:cNvPr>
        <xdr:cNvSpPr txBox="1"/>
      </xdr:nvSpPr>
      <xdr:spPr>
        <a:xfrm>
          <a:off x="6737427" y="1758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151CAC3E-FBFC-4857-AD61-79ADAC250C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583716CE-71BC-429A-A045-BA75588F64F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506ADBDD-1140-44E5-AA53-011D98B0C0A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5A5A32F9-D32C-4B1F-AA8E-A5C5C11D900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7EACC9-835A-4E59-B5D2-3CE6BAEFFD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4984B341-4484-4D87-83E9-14D6733AB82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26740CB2-192B-453A-A525-69193EC378B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DE6E86FB-42F5-4716-86EC-45729D31325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AFD654D1-624C-490B-B88A-F25A0E23CEA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349C376-0456-4FAC-8097-F9EC35F13E3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E811C661-66C2-4591-8419-E804D9FC2C8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1870B781-EC76-4E3A-9DD4-0C8C12C641D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87D85CF7-91F1-4754-B964-78BE456FD5A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409953B7-293E-4E90-AC84-678EBD1AE6C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72F57045-BC64-44E9-89E3-CA86489460E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D42BE105-6721-43B6-B71C-D65BF6F5C06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891FFA55-413A-45B4-BE6C-E324DFAD595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3F8EB4D-285D-4D40-8A16-B85551F4A55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74358A2B-7A90-4854-9154-52272583072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FD7E0530-E400-416D-82F4-63BED3251F7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49E39F07-9A4B-4CEE-A752-9DF71CBB9FA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51B4A80D-0676-4B60-B670-E7676809F25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2206D50D-0D39-422F-89C0-0328E8C8421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C6488DCA-CA35-4E2D-8833-F29BBE10AEC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B7728AF7-7C58-451F-B5C4-7AF6B8A2ACF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D239BF1F-D867-4850-81F5-10CD7E88FCB1}"/>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43E50B48-43F0-4C10-B6D4-895082BCEEF3}"/>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DA410864-5EBC-4E5A-BB06-7E6BDACF22AC}"/>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F17D6BAD-052B-42B6-A022-B4937E4FD018}"/>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750BA105-BECA-4828-AE2C-F26631F2B9A4}"/>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278E7A9C-955E-4D2B-87A3-636D5026A773}"/>
            </a:ext>
          </a:extLst>
        </xdr:cNvPr>
        <xdr:cNvSpPr txBox="1"/>
      </xdr:nvSpPr>
      <xdr:spPr>
        <a:xfrm>
          <a:off x="16357600" y="6664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467D9315-383C-4D79-9362-962FA0DAE600}"/>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F088A14C-C49C-4BCF-BFEF-64A408A36C5F}"/>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80525905-7BE8-4105-9BB8-A0C42FEEA989}"/>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28355DFE-475C-43E3-B42A-CF995698AD6E}"/>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0D0B89D4-709C-49D4-A2BE-E68117408B44}"/>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460DB4E-41BD-4691-BE20-1198FCD9B49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F6E96664-F29B-48A5-92CC-ABDE21E3604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E53CB3F-A15A-4613-A469-B74E8DB002B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FE45CBD7-C512-4A29-8EEF-360AD626425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A9C1C61F-8B9E-4D58-BD21-A14448285C7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46627</xdr:rowOff>
    </xdr:from>
    <xdr:to>
      <xdr:col>85</xdr:col>
      <xdr:colOff>177800</xdr:colOff>
      <xdr:row>38</xdr:row>
      <xdr:rowOff>148227</xdr:rowOff>
    </xdr:to>
    <xdr:sp macro="" textlink="">
      <xdr:nvSpPr>
        <xdr:cNvPr id="540" name="楕円 539">
          <a:extLst>
            <a:ext uri="{FF2B5EF4-FFF2-40B4-BE49-F238E27FC236}">
              <a16:creationId xmlns:a16="http://schemas.microsoft.com/office/drawing/2014/main" id="{7142CEBC-BD41-4B5D-B99B-6DE15908D682}"/>
            </a:ext>
          </a:extLst>
        </xdr:cNvPr>
        <xdr:cNvSpPr/>
      </xdr:nvSpPr>
      <xdr:spPr>
        <a:xfrm>
          <a:off x="162687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69504</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21C111AF-DF19-4FEC-ADED-E50EC6D7004E}"/>
            </a:ext>
          </a:extLst>
        </xdr:cNvPr>
        <xdr:cNvSpPr txBox="1"/>
      </xdr:nvSpPr>
      <xdr:spPr>
        <a:xfrm>
          <a:off x="16357600" y="641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67854</xdr:rowOff>
    </xdr:from>
    <xdr:to>
      <xdr:col>81</xdr:col>
      <xdr:colOff>101600</xdr:colOff>
      <xdr:row>38</xdr:row>
      <xdr:rowOff>169454</xdr:rowOff>
    </xdr:to>
    <xdr:sp macro="" textlink="">
      <xdr:nvSpPr>
        <xdr:cNvPr id="542" name="楕円 541">
          <a:extLst>
            <a:ext uri="{FF2B5EF4-FFF2-40B4-BE49-F238E27FC236}">
              <a16:creationId xmlns:a16="http://schemas.microsoft.com/office/drawing/2014/main" id="{4BE6E55E-5F13-4152-91B1-6DDBF46FAC61}"/>
            </a:ext>
          </a:extLst>
        </xdr:cNvPr>
        <xdr:cNvSpPr/>
      </xdr:nvSpPr>
      <xdr:spPr>
        <a:xfrm>
          <a:off x="15430500" y="65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97427</xdr:rowOff>
    </xdr:from>
    <xdr:to>
      <xdr:col>85</xdr:col>
      <xdr:colOff>127000</xdr:colOff>
      <xdr:row>38</xdr:row>
      <xdr:rowOff>118654</xdr:rowOff>
    </xdr:to>
    <xdr:cxnSp macro="">
      <xdr:nvCxnSpPr>
        <xdr:cNvPr id="543" name="直線コネクタ 542">
          <a:extLst>
            <a:ext uri="{FF2B5EF4-FFF2-40B4-BE49-F238E27FC236}">
              <a16:creationId xmlns:a16="http://schemas.microsoft.com/office/drawing/2014/main" id="{9D6D8B81-C57E-420F-BD53-24484812BAA5}"/>
            </a:ext>
          </a:extLst>
        </xdr:cNvPr>
        <xdr:cNvCxnSpPr/>
      </xdr:nvCxnSpPr>
      <xdr:spPr>
        <a:xfrm flipV="1">
          <a:off x="15481300" y="661252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38463</xdr:rowOff>
    </xdr:from>
    <xdr:to>
      <xdr:col>76</xdr:col>
      <xdr:colOff>165100</xdr:colOff>
      <xdr:row>38</xdr:row>
      <xdr:rowOff>140063</xdr:rowOff>
    </xdr:to>
    <xdr:sp macro="" textlink="">
      <xdr:nvSpPr>
        <xdr:cNvPr id="544" name="楕円 543">
          <a:extLst>
            <a:ext uri="{FF2B5EF4-FFF2-40B4-BE49-F238E27FC236}">
              <a16:creationId xmlns:a16="http://schemas.microsoft.com/office/drawing/2014/main" id="{BC607468-9826-4B9F-B3E2-C97F046C4663}"/>
            </a:ext>
          </a:extLst>
        </xdr:cNvPr>
        <xdr:cNvSpPr/>
      </xdr:nvSpPr>
      <xdr:spPr>
        <a:xfrm>
          <a:off x="14541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89263</xdr:rowOff>
    </xdr:from>
    <xdr:to>
      <xdr:col>81</xdr:col>
      <xdr:colOff>50800</xdr:colOff>
      <xdr:row>38</xdr:row>
      <xdr:rowOff>118654</xdr:rowOff>
    </xdr:to>
    <xdr:cxnSp macro="">
      <xdr:nvCxnSpPr>
        <xdr:cNvPr id="545" name="直線コネクタ 544">
          <a:extLst>
            <a:ext uri="{FF2B5EF4-FFF2-40B4-BE49-F238E27FC236}">
              <a16:creationId xmlns:a16="http://schemas.microsoft.com/office/drawing/2014/main" id="{0D392FFD-ECE0-4B7D-ACEF-4E0C66E789E1}"/>
            </a:ext>
          </a:extLst>
        </xdr:cNvPr>
        <xdr:cNvCxnSpPr/>
      </xdr:nvCxnSpPr>
      <xdr:spPr>
        <a:xfrm>
          <a:off x="14592300" y="66043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31931</xdr:rowOff>
    </xdr:from>
    <xdr:to>
      <xdr:col>72</xdr:col>
      <xdr:colOff>38100</xdr:colOff>
      <xdr:row>38</xdr:row>
      <xdr:rowOff>133531</xdr:rowOff>
    </xdr:to>
    <xdr:sp macro="" textlink="">
      <xdr:nvSpPr>
        <xdr:cNvPr id="546" name="楕円 545">
          <a:extLst>
            <a:ext uri="{FF2B5EF4-FFF2-40B4-BE49-F238E27FC236}">
              <a16:creationId xmlns:a16="http://schemas.microsoft.com/office/drawing/2014/main" id="{BEF61AC5-CF4B-4F6D-9029-82C6FEB2F2D4}"/>
            </a:ext>
          </a:extLst>
        </xdr:cNvPr>
        <xdr:cNvSpPr/>
      </xdr:nvSpPr>
      <xdr:spPr>
        <a:xfrm>
          <a:off x="13652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82731</xdr:rowOff>
    </xdr:from>
    <xdr:to>
      <xdr:col>76</xdr:col>
      <xdr:colOff>114300</xdr:colOff>
      <xdr:row>38</xdr:row>
      <xdr:rowOff>89263</xdr:rowOff>
    </xdr:to>
    <xdr:cxnSp macro="">
      <xdr:nvCxnSpPr>
        <xdr:cNvPr id="547" name="直線コネクタ 546">
          <a:extLst>
            <a:ext uri="{FF2B5EF4-FFF2-40B4-BE49-F238E27FC236}">
              <a16:creationId xmlns:a16="http://schemas.microsoft.com/office/drawing/2014/main" id="{02C388D5-5C7E-49C2-8D39-04F412F950EA}"/>
            </a:ext>
          </a:extLst>
        </xdr:cNvPr>
        <xdr:cNvCxnSpPr/>
      </xdr:nvCxnSpPr>
      <xdr:spPr>
        <a:xfrm>
          <a:off x="13703300" y="65978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66222</xdr:rowOff>
    </xdr:from>
    <xdr:to>
      <xdr:col>67</xdr:col>
      <xdr:colOff>101600</xdr:colOff>
      <xdr:row>38</xdr:row>
      <xdr:rowOff>167822</xdr:rowOff>
    </xdr:to>
    <xdr:sp macro="" textlink="">
      <xdr:nvSpPr>
        <xdr:cNvPr id="548" name="楕円 547">
          <a:extLst>
            <a:ext uri="{FF2B5EF4-FFF2-40B4-BE49-F238E27FC236}">
              <a16:creationId xmlns:a16="http://schemas.microsoft.com/office/drawing/2014/main" id="{EB627761-BE84-4A59-AB71-87CCD7CAD0CB}"/>
            </a:ext>
          </a:extLst>
        </xdr:cNvPr>
        <xdr:cNvSpPr/>
      </xdr:nvSpPr>
      <xdr:spPr>
        <a:xfrm>
          <a:off x="12763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82731</xdr:rowOff>
    </xdr:from>
    <xdr:to>
      <xdr:col>71</xdr:col>
      <xdr:colOff>177800</xdr:colOff>
      <xdr:row>38</xdr:row>
      <xdr:rowOff>117022</xdr:rowOff>
    </xdr:to>
    <xdr:cxnSp macro="">
      <xdr:nvCxnSpPr>
        <xdr:cNvPr id="549" name="直線コネクタ 548">
          <a:extLst>
            <a:ext uri="{FF2B5EF4-FFF2-40B4-BE49-F238E27FC236}">
              <a16:creationId xmlns:a16="http://schemas.microsoft.com/office/drawing/2014/main" id="{EC5EF99F-1712-4512-9595-3A0ECCDA5954}"/>
            </a:ext>
          </a:extLst>
        </xdr:cNvPr>
        <xdr:cNvCxnSpPr/>
      </xdr:nvCxnSpPr>
      <xdr:spPr>
        <a:xfrm flipV="1">
          <a:off x="12814300" y="659783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3CF2503A-CFC8-43BA-9319-BB02212F60C8}"/>
            </a:ext>
          </a:extLst>
        </xdr:cNvPr>
        <xdr:cNvSpPr txBox="1"/>
      </xdr:nvSpPr>
      <xdr:spPr>
        <a:xfrm>
          <a:off x="152660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157315</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10CDE0DD-4680-4F46-AAC6-57BA4FDD6335}"/>
            </a:ext>
          </a:extLst>
        </xdr:cNvPr>
        <xdr:cNvSpPr txBox="1"/>
      </xdr:nvSpPr>
      <xdr:spPr>
        <a:xfrm>
          <a:off x="143897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EAC4EB7E-81B4-422D-A30F-0BFE28A9F06E}"/>
            </a:ext>
          </a:extLst>
        </xdr:cNvPr>
        <xdr:cNvSpPr txBox="1"/>
      </xdr:nvSpPr>
      <xdr:spPr>
        <a:xfrm>
          <a:off x="13500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4D8692B7-AF38-4958-BA10-A37E46CEE03C}"/>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14531</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30BC2A22-E7C1-4A8C-BF5A-349811C91A16}"/>
            </a:ext>
          </a:extLst>
        </xdr:cNvPr>
        <xdr:cNvSpPr txBox="1"/>
      </xdr:nvSpPr>
      <xdr:spPr>
        <a:xfrm>
          <a:off x="1526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156590</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251ECAFD-5403-44FD-B19A-63F557DF60CF}"/>
            </a:ext>
          </a:extLst>
        </xdr:cNvPr>
        <xdr:cNvSpPr txBox="1"/>
      </xdr:nvSpPr>
      <xdr:spPr>
        <a:xfrm>
          <a:off x="14389744" y="632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150058</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7A701764-9FBF-4E1A-81EF-588EEF629354}"/>
            </a:ext>
          </a:extLst>
        </xdr:cNvPr>
        <xdr:cNvSpPr txBox="1"/>
      </xdr:nvSpPr>
      <xdr:spPr>
        <a:xfrm>
          <a:off x="1350074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12899</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D325E029-8680-49D0-BF78-667999D67A21}"/>
            </a:ext>
          </a:extLst>
        </xdr:cNvPr>
        <xdr:cNvSpPr txBox="1"/>
      </xdr:nvSpPr>
      <xdr:spPr>
        <a:xfrm>
          <a:off x="12611744" y="635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21A5478B-52E5-49AB-9DA6-47C4610C81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426EDF2A-1DE0-4373-8B81-7333A36CBD3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5E2F7989-2C8C-4ABF-9B1C-E26D834EBC3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2DD5FF08-EC47-4BE0-85D2-4176EB476EC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19BB0878-D9AA-4591-AA98-325909CDDF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60F1A819-1F1B-42BA-BABA-E73400C9AD2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74E55549-AA80-4A8D-9747-B06CE88D54B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CB6B3882-BA33-46A3-B4DB-F9C41C4244C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94A7651B-963A-44AD-99B2-7103B2250AA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9EA16640-8742-43C3-AC29-FEEC00D1BE5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E8E5B3BA-754D-4062-B944-5E642739B12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997398DE-ABD8-4173-B3BF-EB210F153F8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2F25DAB5-440E-4FFA-A06A-D6E3C88C7BC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3C8AAB78-26B9-483C-AB7F-F76C1DA3800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F38BEF44-A857-4292-8737-E1249B37318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9C126145-5DE9-4A45-86CB-DDD07316E3D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950EBBCE-141E-47CD-A104-2A05A3207DA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F1EA257E-B2BE-4DAE-8DE8-11C0D46EA3B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8A97168B-F0B7-42EE-AC17-E3B59AFF6E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452FFF56-B760-4E10-9DE5-472A325B34B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E2262AD0-A766-4BCE-A242-6AA82DE6CEB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0E19A8E9-E3E6-436E-AFFD-2196A2A22684}"/>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D00EE51F-8796-413F-B996-7A72CAF816E9}"/>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D540ED0B-4E30-4B1A-8C2B-7F1CF1F53C44}"/>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D4973934-8369-4BD1-84DC-8A2A2AD52851}"/>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20E7B545-D1D8-4F86-8B7D-67CABB741D3A}"/>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713CBF77-2E3C-4ED2-93B5-1A7F46465BAF}"/>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8F6A4075-0473-4190-8F64-BE4289F050A3}"/>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00821F1F-1AF0-4652-ABC3-0A6DFA92E022}"/>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F4F02418-1ABD-4651-9424-E7EBD46A5FA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6A2C4F0F-FCF2-4755-8D14-75812664FA6E}"/>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C835660A-FBE6-4905-8C22-9D6C40C91613}"/>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664A449-BDF9-452B-A341-5FBCB3A9F7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C020B6D-9DCF-4D48-82E1-F963F282050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3BFD6333-C9D3-41F6-87CC-F31DE245216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960CBF24-826F-4DA5-A664-195EA38477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62DB5808-6E95-46B0-A35E-8AFF1582CAC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105026</xdr:rowOff>
    </xdr:from>
    <xdr:to>
      <xdr:col>116</xdr:col>
      <xdr:colOff>114300</xdr:colOff>
      <xdr:row>40</xdr:row>
      <xdr:rowOff>35176</xdr:rowOff>
    </xdr:to>
    <xdr:sp macro="" textlink="">
      <xdr:nvSpPr>
        <xdr:cNvPr id="595" name="楕円 594">
          <a:extLst>
            <a:ext uri="{FF2B5EF4-FFF2-40B4-BE49-F238E27FC236}">
              <a16:creationId xmlns:a16="http://schemas.microsoft.com/office/drawing/2014/main" id="{399AA4A2-610B-41BB-9AB4-D9A597E5D08D}"/>
            </a:ext>
          </a:extLst>
        </xdr:cNvPr>
        <xdr:cNvSpPr/>
      </xdr:nvSpPr>
      <xdr:spPr>
        <a:xfrm>
          <a:off x="22110700" y="679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83453</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524EBEB6-8ABF-497D-8389-6A3BFB989F48}"/>
            </a:ext>
          </a:extLst>
        </xdr:cNvPr>
        <xdr:cNvSpPr txBox="1"/>
      </xdr:nvSpPr>
      <xdr:spPr>
        <a:xfrm>
          <a:off x="22199600" y="67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135151</xdr:rowOff>
    </xdr:from>
    <xdr:to>
      <xdr:col>112</xdr:col>
      <xdr:colOff>38100</xdr:colOff>
      <xdr:row>40</xdr:row>
      <xdr:rowOff>65301</xdr:rowOff>
    </xdr:to>
    <xdr:sp macro="" textlink="">
      <xdr:nvSpPr>
        <xdr:cNvPr id="597" name="楕円 596">
          <a:extLst>
            <a:ext uri="{FF2B5EF4-FFF2-40B4-BE49-F238E27FC236}">
              <a16:creationId xmlns:a16="http://schemas.microsoft.com/office/drawing/2014/main" id="{C0ABD71E-2F60-4B10-B1D0-4DBC22A62A45}"/>
            </a:ext>
          </a:extLst>
        </xdr:cNvPr>
        <xdr:cNvSpPr/>
      </xdr:nvSpPr>
      <xdr:spPr>
        <a:xfrm>
          <a:off x="21272500" y="682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155826</xdr:rowOff>
    </xdr:from>
    <xdr:to>
      <xdr:col>116</xdr:col>
      <xdr:colOff>63500</xdr:colOff>
      <xdr:row>40</xdr:row>
      <xdr:rowOff>14501</xdr:rowOff>
    </xdr:to>
    <xdr:cxnSp macro="">
      <xdr:nvCxnSpPr>
        <xdr:cNvPr id="598" name="直線コネクタ 597">
          <a:extLst>
            <a:ext uri="{FF2B5EF4-FFF2-40B4-BE49-F238E27FC236}">
              <a16:creationId xmlns:a16="http://schemas.microsoft.com/office/drawing/2014/main" id="{6A48BB97-D8BF-45D2-A9E7-ADD450CE41DA}"/>
            </a:ext>
          </a:extLst>
        </xdr:cNvPr>
        <xdr:cNvCxnSpPr/>
      </xdr:nvCxnSpPr>
      <xdr:spPr>
        <a:xfrm flipV="1">
          <a:off x="21323300" y="6842376"/>
          <a:ext cx="838200" cy="3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149621</xdr:rowOff>
    </xdr:from>
    <xdr:to>
      <xdr:col>107</xdr:col>
      <xdr:colOff>101600</xdr:colOff>
      <xdr:row>40</xdr:row>
      <xdr:rowOff>79771</xdr:rowOff>
    </xdr:to>
    <xdr:sp macro="" textlink="">
      <xdr:nvSpPr>
        <xdr:cNvPr id="599" name="楕円 598">
          <a:extLst>
            <a:ext uri="{FF2B5EF4-FFF2-40B4-BE49-F238E27FC236}">
              <a16:creationId xmlns:a16="http://schemas.microsoft.com/office/drawing/2014/main" id="{585E56BA-0CA5-49C2-BF9F-DEB8CCC0C308}"/>
            </a:ext>
          </a:extLst>
        </xdr:cNvPr>
        <xdr:cNvSpPr/>
      </xdr:nvSpPr>
      <xdr:spPr>
        <a:xfrm>
          <a:off x="20383500" y="683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14501</xdr:rowOff>
    </xdr:from>
    <xdr:to>
      <xdr:col>111</xdr:col>
      <xdr:colOff>177800</xdr:colOff>
      <xdr:row>40</xdr:row>
      <xdr:rowOff>28971</xdr:rowOff>
    </xdr:to>
    <xdr:cxnSp macro="">
      <xdr:nvCxnSpPr>
        <xdr:cNvPr id="600" name="直線コネクタ 599">
          <a:extLst>
            <a:ext uri="{FF2B5EF4-FFF2-40B4-BE49-F238E27FC236}">
              <a16:creationId xmlns:a16="http://schemas.microsoft.com/office/drawing/2014/main" id="{052EB262-7739-414A-AED3-FD1AFB870B5E}"/>
            </a:ext>
          </a:extLst>
        </xdr:cNvPr>
        <xdr:cNvCxnSpPr/>
      </xdr:nvCxnSpPr>
      <xdr:spPr>
        <a:xfrm flipV="1">
          <a:off x="20434300" y="6872501"/>
          <a:ext cx="889000" cy="1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170168</xdr:rowOff>
    </xdr:from>
    <xdr:to>
      <xdr:col>102</xdr:col>
      <xdr:colOff>165100</xdr:colOff>
      <xdr:row>40</xdr:row>
      <xdr:rowOff>100318</xdr:rowOff>
    </xdr:to>
    <xdr:sp macro="" textlink="">
      <xdr:nvSpPr>
        <xdr:cNvPr id="601" name="楕円 600">
          <a:extLst>
            <a:ext uri="{FF2B5EF4-FFF2-40B4-BE49-F238E27FC236}">
              <a16:creationId xmlns:a16="http://schemas.microsoft.com/office/drawing/2014/main" id="{0903FBE4-862E-4BD6-BF94-C0A0D6528889}"/>
            </a:ext>
          </a:extLst>
        </xdr:cNvPr>
        <xdr:cNvSpPr/>
      </xdr:nvSpPr>
      <xdr:spPr>
        <a:xfrm>
          <a:off x="19494500" y="685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28971</xdr:rowOff>
    </xdr:from>
    <xdr:to>
      <xdr:col>107</xdr:col>
      <xdr:colOff>50800</xdr:colOff>
      <xdr:row>40</xdr:row>
      <xdr:rowOff>49518</xdr:rowOff>
    </xdr:to>
    <xdr:cxnSp macro="">
      <xdr:nvCxnSpPr>
        <xdr:cNvPr id="602" name="直線コネクタ 601">
          <a:extLst>
            <a:ext uri="{FF2B5EF4-FFF2-40B4-BE49-F238E27FC236}">
              <a16:creationId xmlns:a16="http://schemas.microsoft.com/office/drawing/2014/main" id="{4C03648B-5CD5-4A6B-8737-125B2FF6FE85}"/>
            </a:ext>
          </a:extLst>
        </xdr:cNvPr>
        <xdr:cNvCxnSpPr/>
      </xdr:nvCxnSpPr>
      <xdr:spPr>
        <a:xfrm flipV="1">
          <a:off x="19545300" y="6886971"/>
          <a:ext cx="889000" cy="2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170904</xdr:rowOff>
    </xdr:from>
    <xdr:to>
      <xdr:col>98</xdr:col>
      <xdr:colOff>38100</xdr:colOff>
      <xdr:row>40</xdr:row>
      <xdr:rowOff>101054</xdr:rowOff>
    </xdr:to>
    <xdr:sp macro="" textlink="">
      <xdr:nvSpPr>
        <xdr:cNvPr id="603" name="楕円 602">
          <a:extLst>
            <a:ext uri="{FF2B5EF4-FFF2-40B4-BE49-F238E27FC236}">
              <a16:creationId xmlns:a16="http://schemas.microsoft.com/office/drawing/2014/main" id="{07AC1E70-736A-467A-95EA-CC3F2334D4D7}"/>
            </a:ext>
          </a:extLst>
        </xdr:cNvPr>
        <xdr:cNvSpPr/>
      </xdr:nvSpPr>
      <xdr:spPr>
        <a:xfrm>
          <a:off x="18605500" y="685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49518</xdr:rowOff>
    </xdr:from>
    <xdr:to>
      <xdr:col>102</xdr:col>
      <xdr:colOff>114300</xdr:colOff>
      <xdr:row>40</xdr:row>
      <xdr:rowOff>50254</xdr:rowOff>
    </xdr:to>
    <xdr:cxnSp macro="">
      <xdr:nvCxnSpPr>
        <xdr:cNvPr id="604" name="直線コネクタ 603">
          <a:extLst>
            <a:ext uri="{FF2B5EF4-FFF2-40B4-BE49-F238E27FC236}">
              <a16:creationId xmlns:a16="http://schemas.microsoft.com/office/drawing/2014/main" id="{0BADEF79-5258-4BCE-A3F8-4B4A7ACF4A22}"/>
            </a:ext>
          </a:extLst>
        </xdr:cNvPr>
        <xdr:cNvCxnSpPr/>
      </xdr:nvCxnSpPr>
      <xdr:spPr>
        <a:xfrm flipV="1">
          <a:off x="18656300" y="6907518"/>
          <a:ext cx="8890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FD35E1E5-35A1-482F-B104-140676EBA049}"/>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33BF1618-B148-4376-8561-D1D5237ECD12}"/>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98ABDD7A-6DE7-4EE7-A2B8-613C3B56DD7E}"/>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42529967-3B89-46DF-AE7F-07A89EF8FAA5}"/>
            </a:ext>
          </a:extLst>
        </xdr:cNvPr>
        <xdr:cNvSpPr txBox="1"/>
      </xdr:nvSpPr>
      <xdr:spPr>
        <a:xfrm>
          <a:off x="18389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56428</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6A8B7477-9D58-4DE1-BB7D-6418396DA86B}"/>
            </a:ext>
          </a:extLst>
        </xdr:cNvPr>
        <xdr:cNvSpPr txBox="1"/>
      </xdr:nvSpPr>
      <xdr:spPr>
        <a:xfrm>
          <a:off x="21043411" y="691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70898</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8BA541CD-90D2-4B21-9E63-592301EC976E}"/>
            </a:ext>
          </a:extLst>
        </xdr:cNvPr>
        <xdr:cNvSpPr txBox="1"/>
      </xdr:nvSpPr>
      <xdr:spPr>
        <a:xfrm>
          <a:off x="20167111" y="692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91445</xdr:rowOff>
    </xdr:from>
    <xdr:ext cx="534377" cy="259045"/>
    <xdr:sp macro="" textlink="">
      <xdr:nvSpPr>
        <xdr:cNvPr id="611" name="n_3mainValue【一般廃棄物処理施設】&#10;一人当たり有形固定資産（償却資産）額">
          <a:extLst>
            <a:ext uri="{FF2B5EF4-FFF2-40B4-BE49-F238E27FC236}">
              <a16:creationId xmlns:a16="http://schemas.microsoft.com/office/drawing/2014/main" id="{24ABAD31-81DA-4225-966F-42FD795FF3FD}"/>
            </a:ext>
          </a:extLst>
        </xdr:cNvPr>
        <xdr:cNvSpPr txBox="1"/>
      </xdr:nvSpPr>
      <xdr:spPr>
        <a:xfrm>
          <a:off x="19278111" y="694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92181</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3B60389C-D2A4-4A4D-A58B-6AAFF0C6A9EB}"/>
            </a:ext>
          </a:extLst>
        </xdr:cNvPr>
        <xdr:cNvSpPr txBox="1"/>
      </xdr:nvSpPr>
      <xdr:spPr>
        <a:xfrm>
          <a:off x="18389111" y="695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D6984123-4378-4FE7-B1C5-D0CD706D8A7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BFAE18F7-BE82-437F-B302-35EC78CEA0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1973609F-20A2-4F4E-805E-4192EBEFD1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CF7675BE-D70A-44A5-9873-AFED3FBF22E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DFE85DDC-1EC9-453E-B60E-6B98A4595A5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0592B2F8-1004-485C-B84C-98010920FF7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88BEDACE-427E-461B-997E-18D3D4CDC4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FCA4F271-E830-450C-A3C2-AB29BD08FA3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217BF7A7-2FA8-4DC7-94E5-0A9785333BC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002865B2-9B70-49B5-BB77-6C651E4C7F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5A649893-7482-443E-8E2D-AE7FC7EB9A6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808D786C-B58C-4468-B9F1-796DABABE68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6AE633D2-9CA7-4015-9A5E-45A6487E495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56BC770B-614E-4DC8-9DB6-72A5650E865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BB50F9A8-E498-43BA-A3D2-AA27BC8E224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C2D1CC49-E4F5-4A91-9563-91E8CFC7C49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D52A030D-2E85-402B-8268-2488377DEBD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EDEB7A9B-93CB-46E2-90E6-C797B014F72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BF2DBF24-4FB9-435A-90D6-250C7F580FD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496D960D-B976-4103-8377-E6D3872BF00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F28EA904-05DD-44D7-B2DB-0678BD83159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A0344AD0-85A9-443C-A295-8BF7DA5696F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66F426D7-8177-4AFF-9108-54F2D09CBB0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E7315190-5793-4BB6-9D84-A63EB43B3BD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E8A578BD-3842-4ECC-ADF1-D766A23FFB7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B16B5C43-7338-4A5B-9B73-0E1B88246D7A}"/>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4762461C-F4DC-4350-825A-15CE98B075B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EFD00510-6569-4792-BF49-7E83CF164FB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D423B9C7-2EB9-4131-8FAA-67DD2834E8FF}"/>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DE1B2DE9-EE6B-4436-88C6-3B00A02CF2A4}"/>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A41F3FE6-723A-4D1F-9F13-8250BA6AA7FB}"/>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F446DFC2-34D6-460A-A3B1-9EC888693ADD}"/>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DC07CD17-0EDE-43C7-8EC8-2BAA76211EBD}"/>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67453C5A-DA12-4E4D-8EE4-C1F5765CDE44}"/>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2FCA7ECA-7467-4B46-9D62-65E408F50D03}"/>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2442DDEB-7C40-4920-AA2B-E5BBECDE63F9}"/>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DDD373B-EDA2-4221-B298-4AFB096184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36050F6-8FAB-4836-B2B8-961286BA3FF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C13EBC7E-F82D-4CDD-A300-E3C1BCBE44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87E67593-60A2-4CD8-BECF-AA88C237551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15CAB48F-220B-431C-9C5A-F3B7706110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47172</xdr:rowOff>
    </xdr:from>
    <xdr:to>
      <xdr:col>85</xdr:col>
      <xdr:colOff>177800</xdr:colOff>
      <xdr:row>60</xdr:row>
      <xdr:rowOff>148772</xdr:rowOff>
    </xdr:to>
    <xdr:sp macro="" textlink="">
      <xdr:nvSpPr>
        <xdr:cNvPr id="654" name="楕円 653">
          <a:extLst>
            <a:ext uri="{FF2B5EF4-FFF2-40B4-BE49-F238E27FC236}">
              <a16:creationId xmlns:a16="http://schemas.microsoft.com/office/drawing/2014/main" id="{2744FA82-C0D4-41F6-A150-90F0A8FCE212}"/>
            </a:ext>
          </a:extLst>
        </xdr:cNvPr>
        <xdr:cNvSpPr/>
      </xdr:nvSpPr>
      <xdr:spPr>
        <a:xfrm>
          <a:off x="162687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70049</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01AE7DA3-D6A4-4883-92CB-DBC22EAA2415}"/>
            </a:ext>
          </a:extLst>
        </xdr:cNvPr>
        <xdr:cNvSpPr txBox="1"/>
      </xdr:nvSpPr>
      <xdr:spPr>
        <a:xfrm>
          <a:off x="16357600" y="1018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19413</xdr:rowOff>
    </xdr:from>
    <xdr:to>
      <xdr:col>81</xdr:col>
      <xdr:colOff>101600</xdr:colOff>
      <xdr:row>60</xdr:row>
      <xdr:rowOff>121013</xdr:rowOff>
    </xdr:to>
    <xdr:sp macro="" textlink="">
      <xdr:nvSpPr>
        <xdr:cNvPr id="656" name="楕円 655">
          <a:extLst>
            <a:ext uri="{FF2B5EF4-FFF2-40B4-BE49-F238E27FC236}">
              <a16:creationId xmlns:a16="http://schemas.microsoft.com/office/drawing/2014/main" id="{1D1A0237-17A5-415E-9B2D-8F8724C37E01}"/>
            </a:ext>
          </a:extLst>
        </xdr:cNvPr>
        <xdr:cNvSpPr/>
      </xdr:nvSpPr>
      <xdr:spPr>
        <a:xfrm>
          <a:off x="154305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70213</xdr:rowOff>
    </xdr:from>
    <xdr:to>
      <xdr:col>85</xdr:col>
      <xdr:colOff>127000</xdr:colOff>
      <xdr:row>60</xdr:row>
      <xdr:rowOff>97972</xdr:rowOff>
    </xdr:to>
    <xdr:cxnSp macro="">
      <xdr:nvCxnSpPr>
        <xdr:cNvPr id="657" name="直線コネクタ 656">
          <a:extLst>
            <a:ext uri="{FF2B5EF4-FFF2-40B4-BE49-F238E27FC236}">
              <a16:creationId xmlns:a16="http://schemas.microsoft.com/office/drawing/2014/main" id="{D19C0644-6762-441E-B15A-4FFCFDC66BE9}"/>
            </a:ext>
          </a:extLst>
        </xdr:cNvPr>
        <xdr:cNvCxnSpPr/>
      </xdr:nvCxnSpPr>
      <xdr:spPr>
        <a:xfrm>
          <a:off x="15481300" y="1035721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45538</xdr:rowOff>
    </xdr:from>
    <xdr:to>
      <xdr:col>76</xdr:col>
      <xdr:colOff>165100</xdr:colOff>
      <xdr:row>60</xdr:row>
      <xdr:rowOff>147138</xdr:rowOff>
    </xdr:to>
    <xdr:sp macro="" textlink="">
      <xdr:nvSpPr>
        <xdr:cNvPr id="658" name="楕円 657">
          <a:extLst>
            <a:ext uri="{FF2B5EF4-FFF2-40B4-BE49-F238E27FC236}">
              <a16:creationId xmlns:a16="http://schemas.microsoft.com/office/drawing/2014/main" id="{39757EAD-DFD7-4FE4-852C-4574E46FC145}"/>
            </a:ext>
          </a:extLst>
        </xdr:cNvPr>
        <xdr:cNvSpPr/>
      </xdr:nvSpPr>
      <xdr:spPr>
        <a:xfrm>
          <a:off x="14541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70213</xdr:rowOff>
    </xdr:from>
    <xdr:to>
      <xdr:col>81</xdr:col>
      <xdr:colOff>50800</xdr:colOff>
      <xdr:row>60</xdr:row>
      <xdr:rowOff>96338</xdr:rowOff>
    </xdr:to>
    <xdr:cxnSp macro="">
      <xdr:nvCxnSpPr>
        <xdr:cNvPr id="659" name="直線コネクタ 658">
          <a:extLst>
            <a:ext uri="{FF2B5EF4-FFF2-40B4-BE49-F238E27FC236}">
              <a16:creationId xmlns:a16="http://schemas.microsoft.com/office/drawing/2014/main" id="{EC847AC0-6D33-4985-A952-367FAACDEEEC}"/>
            </a:ext>
          </a:extLst>
        </xdr:cNvPr>
        <xdr:cNvCxnSpPr/>
      </xdr:nvCxnSpPr>
      <xdr:spPr>
        <a:xfrm flipV="1">
          <a:off x="14592300" y="1035721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xdr:rowOff>
    </xdr:from>
    <xdr:to>
      <xdr:col>72</xdr:col>
      <xdr:colOff>38100</xdr:colOff>
      <xdr:row>60</xdr:row>
      <xdr:rowOff>117747</xdr:rowOff>
    </xdr:to>
    <xdr:sp macro="" textlink="">
      <xdr:nvSpPr>
        <xdr:cNvPr id="660" name="楕円 659">
          <a:extLst>
            <a:ext uri="{FF2B5EF4-FFF2-40B4-BE49-F238E27FC236}">
              <a16:creationId xmlns:a16="http://schemas.microsoft.com/office/drawing/2014/main" id="{BD214AA0-A8E7-4ABF-9A43-DF0FA0FC8790}"/>
            </a:ext>
          </a:extLst>
        </xdr:cNvPr>
        <xdr:cNvSpPr/>
      </xdr:nvSpPr>
      <xdr:spPr>
        <a:xfrm>
          <a:off x="13652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66947</xdr:rowOff>
    </xdr:from>
    <xdr:to>
      <xdr:col>76</xdr:col>
      <xdr:colOff>114300</xdr:colOff>
      <xdr:row>60</xdr:row>
      <xdr:rowOff>96338</xdr:rowOff>
    </xdr:to>
    <xdr:cxnSp macro="">
      <xdr:nvCxnSpPr>
        <xdr:cNvPr id="661" name="直線コネクタ 660">
          <a:extLst>
            <a:ext uri="{FF2B5EF4-FFF2-40B4-BE49-F238E27FC236}">
              <a16:creationId xmlns:a16="http://schemas.microsoft.com/office/drawing/2014/main" id="{B136FA66-7858-460B-B065-A19BC5176013}"/>
            </a:ext>
          </a:extLst>
        </xdr:cNvPr>
        <xdr:cNvCxnSpPr/>
      </xdr:nvCxnSpPr>
      <xdr:spPr>
        <a:xfrm>
          <a:off x="13703300" y="1035394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158206</xdr:rowOff>
    </xdr:from>
    <xdr:to>
      <xdr:col>67</xdr:col>
      <xdr:colOff>101600</xdr:colOff>
      <xdr:row>60</xdr:row>
      <xdr:rowOff>88356</xdr:rowOff>
    </xdr:to>
    <xdr:sp macro="" textlink="">
      <xdr:nvSpPr>
        <xdr:cNvPr id="662" name="楕円 661">
          <a:extLst>
            <a:ext uri="{FF2B5EF4-FFF2-40B4-BE49-F238E27FC236}">
              <a16:creationId xmlns:a16="http://schemas.microsoft.com/office/drawing/2014/main" id="{BFA838E4-17C7-40CF-A3FD-D1AAFFD4D326}"/>
            </a:ext>
          </a:extLst>
        </xdr:cNvPr>
        <xdr:cNvSpPr/>
      </xdr:nvSpPr>
      <xdr:spPr>
        <a:xfrm>
          <a:off x="12763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37556</xdr:rowOff>
    </xdr:from>
    <xdr:to>
      <xdr:col>71</xdr:col>
      <xdr:colOff>177800</xdr:colOff>
      <xdr:row>60</xdr:row>
      <xdr:rowOff>66947</xdr:rowOff>
    </xdr:to>
    <xdr:cxnSp macro="">
      <xdr:nvCxnSpPr>
        <xdr:cNvPr id="663" name="直線コネクタ 662">
          <a:extLst>
            <a:ext uri="{FF2B5EF4-FFF2-40B4-BE49-F238E27FC236}">
              <a16:creationId xmlns:a16="http://schemas.microsoft.com/office/drawing/2014/main" id="{46DC75BA-4F83-42BC-9E5E-CB39AF113C6C}"/>
            </a:ext>
          </a:extLst>
        </xdr:cNvPr>
        <xdr:cNvCxnSpPr/>
      </xdr:nvCxnSpPr>
      <xdr:spPr>
        <a:xfrm>
          <a:off x="12814300" y="1032455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123570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F62011FA-986F-451F-9392-E0197EDA4527}"/>
            </a:ext>
          </a:extLst>
        </xdr:cNvPr>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3C2D3832-3C61-4CBB-9DAC-794A007365CB}"/>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16B0A66A-0120-449C-8157-70DC6D68A58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22318D25-381F-4411-B673-DA819EA5B8B8}"/>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137540</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C67BB796-1140-4CF8-B6CF-3F5226ABEDDF}"/>
            </a:ext>
          </a:extLst>
        </xdr:cNvPr>
        <xdr:cNvSpPr txBox="1"/>
      </xdr:nvSpPr>
      <xdr:spPr>
        <a:xfrm>
          <a:off x="15266044" y="100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138265</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484F6C68-A2B2-4BC8-BF4F-D9921ED41538}"/>
            </a:ext>
          </a:extLst>
        </xdr:cNvPr>
        <xdr:cNvSpPr txBox="1"/>
      </xdr:nvSpPr>
      <xdr:spPr>
        <a:xfrm>
          <a:off x="14389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108874</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8BC86929-A2DB-4CC0-B096-F20F3C0D6ED3}"/>
            </a:ext>
          </a:extLst>
        </xdr:cNvPr>
        <xdr:cNvSpPr txBox="1"/>
      </xdr:nvSpPr>
      <xdr:spPr>
        <a:xfrm>
          <a:off x="13500744" y="1039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79483</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EC51251E-B400-48CC-AAE1-38F4103D76DA}"/>
            </a:ext>
          </a:extLst>
        </xdr:cNvPr>
        <xdr:cNvSpPr txBox="1"/>
      </xdr:nvSpPr>
      <xdr:spPr>
        <a:xfrm>
          <a:off x="12611744" y="1036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D44152FE-C081-4485-8588-3424C625F6D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A94F8B67-2982-4AB6-9C6A-0C8BFDC7C58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2933482B-AF57-4C4D-AFB4-144501C0161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3BE56F7B-D960-4726-B41E-69C4E82B13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A99654A0-A3EE-4E1A-ACC8-F9CF63F34B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53CFC3F2-4314-449A-966B-A1253390144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F5361F24-1134-4250-B805-9B0BDA9B1B9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4CBD50D7-E0C5-40D9-A07B-9944C377045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F8DD90C2-9A95-4C58-B96E-E228333B739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4A028EA5-ABA7-49BE-B10D-9856E036748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B78BA867-F87C-4B15-99F7-557331E55A8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EDD7ED03-8D1F-49B3-89FC-7FF4C2A6BEF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B87E722-4661-4D02-9068-3F2878900C9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E18B433E-5DBF-460D-B865-992782D7F5B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50BF9CE9-00AF-44F0-BA38-E985D35552B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442455AE-395A-489C-8066-8460E462E5A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F5E6622D-8742-4995-B78B-4F5292002F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D9134ECE-8E6D-4D9E-9837-5FDFC729559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36EF6CE4-062B-40AD-B53D-7F3D370C125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F29198E8-88DE-444E-9FE4-DB4F7C174E8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50391AF6-CBBB-4857-9E95-243C24DD47A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D580D33C-5927-4AC1-9540-4A19AF1E03F2}"/>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BD23712E-5E6D-4941-9954-E9B00411AA82}"/>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943F7D82-310B-4C4C-AD36-A439B7129F92}"/>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C6CBD2FE-55F5-45CF-B07E-527FF6BAC33D}"/>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6CEA2D8F-F2F7-4672-BDC3-816F70E5552B}"/>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51E0B711-1D54-4635-8CE4-E3A43DFBFCDF}"/>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960B6B19-524C-4BF1-BD13-6B03405C2E33}"/>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E48332E7-8DF0-4135-BA93-6F6E1CE9D804}"/>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20A5B20C-BD06-4EFF-AED0-9BF6842441B8}"/>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DA196E45-02F9-4A05-BE24-45C251B6EF67}"/>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F0089044-14A6-4989-BB7D-A449AF64C164}"/>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01791C8-560C-4E72-A527-4811083F45D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88EDED1-58FE-464F-ACD3-3798474BC94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19CDE65-B6EC-441A-8A39-67FF6AA1BD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476A438-7FEC-4CE7-849A-3C466B66B03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B470426-68E2-4295-AED8-361DA1A691B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709" name="楕円 708">
          <a:extLst>
            <a:ext uri="{FF2B5EF4-FFF2-40B4-BE49-F238E27FC236}">
              <a16:creationId xmlns:a16="http://schemas.microsoft.com/office/drawing/2014/main" id="{D788A187-3C49-4293-A01B-D27B6A424E1D}"/>
            </a:ext>
          </a:extLst>
        </xdr:cNvPr>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E783B4F9-159A-4A1F-A00F-A2EC9D3B5731}"/>
            </a:ext>
          </a:extLst>
        </xdr:cNvPr>
        <xdr:cNvSpPr txBox="1"/>
      </xdr:nvSpPr>
      <xdr:spPr>
        <a:xfrm>
          <a:off x="221996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68072</xdr:rowOff>
    </xdr:from>
    <xdr:to>
      <xdr:col>112</xdr:col>
      <xdr:colOff>38100</xdr:colOff>
      <xdr:row>62</xdr:row>
      <xdr:rowOff>169672</xdr:rowOff>
    </xdr:to>
    <xdr:sp macro="" textlink="">
      <xdr:nvSpPr>
        <xdr:cNvPr id="711" name="楕円 710">
          <a:extLst>
            <a:ext uri="{FF2B5EF4-FFF2-40B4-BE49-F238E27FC236}">
              <a16:creationId xmlns:a16="http://schemas.microsoft.com/office/drawing/2014/main" id="{699249C2-88AC-4F53-BF79-9691AB405FD1}"/>
            </a:ext>
          </a:extLst>
        </xdr:cNvPr>
        <xdr:cNvSpPr/>
      </xdr:nvSpPr>
      <xdr:spPr>
        <a:xfrm>
          <a:off x="21272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118872</xdr:rowOff>
    </xdr:to>
    <xdr:cxnSp macro="">
      <xdr:nvCxnSpPr>
        <xdr:cNvPr id="712" name="直線コネクタ 711">
          <a:extLst>
            <a:ext uri="{FF2B5EF4-FFF2-40B4-BE49-F238E27FC236}">
              <a16:creationId xmlns:a16="http://schemas.microsoft.com/office/drawing/2014/main" id="{9CF531BF-59B1-44D5-B7AB-FC0B610C02CE}"/>
            </a:ext>
          </a:extLst>
        </xdr:cNvPr>
        <xdr:cNvCxnSpPr/>
      </xdr:nvCxnSpPr>
      <xdr:spPr>
        <a:xfrm flipV="1">
          <a:off x="21323300" y="10744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22352</xdr:rowOff>
    </xdr:from>
    <xdr:to>
      <xdr:col>107</xdr:col>
      <xdr:colOff>101600</xdr:colOff>
      <xdr:row>62</xdr:row>
      <xdr:rowOff>123952</xdr:rowOff>
    </xdr:to>
    <xdr:sp macro="" textlink="">
      <xdr:nvSpPr>
        <xdr:cNvPr id="713" name="楕円 712">
          <a:extLst>
            <a:ext uri="{FF2B5EF4-FFF2-40B4-BE49-F238E27FC236}">
              <a16:creationId xmlns:a16="http://schemas.microsoft.com/office/drawing/2014/main" id="{C740F7E3-5834-469E-A1CF-98BBA94725F7}"/>
            </a:ext>
          </a:extLst>
        </xdr:cNvPr>
        <xdr:cNvSpPr/>
      </xdr:nvSpPr>
      <xdr:spPr>
        <a:xfrm>
          <a:off x="20383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73152</xdr:rowOff>
    </xdr:from>
    <xdr:to>
      <xdr:col>111</xdr:col>
      <xdr:colOff>177800</xdr:colOff>
      <xdr:row>62</xdr:row>
      <xdr:rowOff>118872</xdr:rowOff>
    </xdr:to>
    <xdr:cxnSp macro="">
      <xdr:nvCxnSpPr>
        <xdr:cNvPr id="714" name="直線コネクタ 713">
          <a:extLst>
            <a:ext uri="{FF2B5EF4-FFF2-40B4-BE49-F238E27FC236}">
              <a16:creationId xmlns:a16="http://schemas.microsoft.com/office/drawing/2014/main" id="{666044D7-A264-4E93-A868-019E342B1DE5}"/>
            </a:ext>
          </a:extLst>
        </xdr:cNvPr>
        <xdr:cNvCxnSpPr/>
      </xdr:nvCxnSpPr>
      <xdr:spPr>
        <a:xfrm>
          <a:off x="20434300" y="10703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26924</xdr:rowOff>
    </xdr:from>
    <xdr:to>
      <xdr:col>102</xdr:col>
      <xdr:colOff>165100</xdr:colOff>
      <xdr:row>62</xdr:row>
      <xdr:rowOff>128524</xdr:rowOff>
    </xdr:to>
    <xdr:sp macro="" textlink="">
      <xdr:nvSpPr>
        <xdr:cNvPr id="715" name="楕円 714">
          <a:extLst>
            <a:ext uri="{FF2B5EF4-FFF2-40B4-BE49-F238E27FC236}">
              <a16:creationId xmlns:a16="http://schemas.microsoft.com/office/drawing/2014/main" id="{BD6967E2-603F-4014-ACBD-0BD7E57487F3}"/>
            </a:ext>
          </a:extLst>
        </xdr:cNvPr>
        <xdr:cNvSpPr/>
      </xdr:nvSpPr>
      <xdr:spPr>
        <a:xfrm>
          <a:off x="19494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73152</xdr:rowOff>
    </xdr:from>
    <xdr:to>
      <xdr:col>107</xdr:col>
      <xdr:colOff>50800</xdr:colOff>
      <xdr:row>62</xdr:row>
      <xdr:rowOff>77724</xdr:rowOff>
    </xdr:to>
    <xdr:cxnSp macro="">
      <xdr:nvCxnSpPr>
        <xdr:cNvPr id="716" name="直線コネクタ 715">
          <a:extLst>
            <a:ext uri="{FF2B5EF4-FFF2-40B4-BE49-F238E27FC236}">
              <a16:creationId xmlns:a16="http://schemas.microsoft.com/office/drawing/2014/main" id="{EFBD6BC4-ED01-4E52-86EA-C8AF288CCA54}"/>
            </a:ext>
          </a:extLst>
        </xdr:cNvPr>
        <xdr:cNvCxnSpPr/>
      </xdr:nvCxnSpPr>
      <xdr:spPr>
        <a:xfrm flipV="1">
          <a:off x="19545300" y="1070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31496</xdr:rowOff>
    </xdr:from>
    <xdr:to>
      <xdr:col>98</xdr:col>
      <xdr:colOff>38100</xdr:colOff>
      <xdr:row>62</xdr:row>
      <xdr:rowOff>133096</xdr:rowOff>
    </xdr:to>
    <xdr:sp macro="" textlink="">
      <xdr:nvSpPr>
        <xdr:cNvPr id="717" name="楕円 716">
          <a:extLst>
            <a:ext uri="{FF2B5EF4-FFF2-40B4-BE49-F238E27FC236}">
              <a16:creationId xmlns:a16="http://schemas.microsoft.com/office/drawing/2014/main" id="{516856D0-56D5-4105-8AF4-9438A86146DA}"/>
            </a:ext>
          </a:extLst>
        </xdr:cNvPr>
        <xdr:cNvSpPr/>
      </xdr:nvSpPr>
      <xdr:spPr>
        <a:xfrm>
          <a:off x="18605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77724</xdr:rowOff>
    </xdr:from>
    <xdr:to>
      <xdr:col>102</xdr:col>
      <xdr:colOff>114300</xdr:colOff>
      <xdr:row>62</xdr:row>
      <xdr:rowOff>82296</xdr:rowOff>
    </xdr:to>
    <xdr:cxnSp macro="">
      <xdr:nvCxnSpPr>
        <xdr:cNvPr id="718" name="直線コネクタ 717">
          <a:extLst>
            <a:ext uri="{FF2B5EF4-FFF2-40B4-BE49-F238E27FC236}">
              <a16:creationId xmlns:a16="http://schemas.microsoft.com/office/drawing/2014/main" id="{49508F03-D5FA-49C4-8CC4-53BED3AA1C43}"/>
            </a:ext>
          </a:extLst>
        </xdr:cNvPr>
        <xdr:cNvCxnSpPr/>
      </xdr:nvCxnSpPr>
      <xdr:spPr>
        <a:xfrm flipV="1">
          <a:off x="18656300" y="1070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BB28D209-D2EA-4DA8-BDF0-87277FF2D88E}"/>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13D81DB9-6D14-432E-B3DF-1FC80BDC4D79}"/>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AD7FEF77-2DC4-4EEE-8751-2A8D24775AA3}"/>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22" name="n_4aveValue【保健センター・保健所】&#10;一人当たり面積">
          <a:extLst>
            <a:ext uri="{FF2B5EF4-FFF2-40B4-BE49-F238E27FC236}">
              <a16:creationId xmlns:a16="http://schemas.microsoft.com/office/drawing/2014/main" id="{5D7C648C-7DE3-44E2-A571-AE5D51AA5D4D}"/>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160799</xdr:rowOff>
    </xdr:from>
    <xdr:ext cx="469744" cy="259045"/>
    <xdr:sp macro="" textlink="">
      <xdr:nvSpPr>
        <xdr:cNvPr id="723" name="n_1mainValue【保健センター・保健所】&#10;一人当たり面積">
          <a:extLst>
            <a:ext uri="{FF2B5EF4-FFF2-40B4-BE49-F238E27FC236}">
              <a16:creationId xmlns:a16="http://schemas.microsoft.com/office/drawing/2014/main" id="{527CEE35-33B4-4BC3-BE30-8408D8A7D9FC}"/>
            </a:ext>
          </a:extLst>
        </xdr:cNvPr>
        <xdr:cNvSpPr txBox="1"/>
      </xdr:nvSpPr>
      <xdr:spPr>
        <a:xfrm>
          <a:off x="210757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115079</xdr:rowOff>
    </xdr:from>
    <xdr:ext cx="469744" cy="259045"/>
    <xdr:sp macro="" textlink="">
      <xdr:nvSpPr>
        <xdr:cNvPr id="724" name="n_2mainValue【保健センター・保健所】&#10;一人当たり面積">
          <a:extLst>
            <a:ext uri="{FF2B5EF4-FFF2-40B4-BE49-F238E27FC236}">
              <a16:creationId xmlns:a16="http://schemas.microsoft.com/office/drawing/2014/main" id="{1645A3A3-13AE-4BE2-A0A4-E4F8799FB9B3}"/>
            </a:ext>
          </a:extLst>
        </xdr:cNvPr>
        <xdr:cNvSpPr txBox="1"/>
      </xdr:nvSpPr>
      <xdr:spPr>
        <a:xfrm>
          <a:off x="20199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119651</xdr:rowOff>
    </xdr:from>
    <xdr:ext cx="469744" cy="259045"/>
    <xdr:sp macro="" textlink="">
      <xdr:nvSpPr>
        <xdr:cNvPr id="725" name="n_3mainValue【保健センター・保健所】&#10;一人当たり面積">
          <a:extLst>
            <a:ext uri="{FF2B5EF4-FFF2-40B4-BE49-F238E27FC236}">
              <a16:creationId xmlns:a16="http://schemas.microsoft.com/office/drawing/2014/main" id="{93264E06-3E98-4DF8-AE52-1619FA8B2895}"/>
            </a:ext>
          </a:extLst>
        </xdr:cNvPr>
        <xdr:cNvSpPr txBox="1"/>
      </xdr:nvSpPr>
      <xdr:spPr>
        <a:xfrm>
          <a:off x="19310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124223</xdr:rowOff>
    </xdr:from>
    <xdr:ext cx="469744" cy="259045"/>
    <xdr:sp macro="" textlink="">
      <xdr:nvSpPr>
        <xdr:cNvPr id="726" name="n_4mainValue【保健センター・保健所】&#10;一人当たり面積">
          <a:extLst>
            <a:ext uri="{FF2B5EF4-FFF2-40B4-BE49-F238E27FC236}">
              <a16:creationId xmlns:a16="http://schemas.microsoft.com/office/drawing/2014/main" id="{AF7C3E5D-91B8-4468-8C72-029412FB1E1C}"/>
            </a:ext>
          </a:extLst>
        </xdr:cNvPr>
        <xdr:cNvSpPr txBox="1"/>
      </xdr:nvSpPr>
      <xdr:spPr>
        <a:xfrm>
          <a:off x="18421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7F16CDAC-3EFD-4F28-8F1B-95CF3AFC71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58579326-F4F5-44F7-A3F8-218A5D39A00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A312D26D-6A82-4B14-9AE6-3814BF5A186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A983785C-5C7A-41D2-AC52-08CFF5E2868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276D01FA-550F-4E7F-8734-58953643D9E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F68CC1F8-A979-47A9-A588-3375CB482A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B1546D84-51A3-4224-90CB-B8E1C120863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B266920-69AB-4B59-9126-FD70F48EEFB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C1DA90FF-E7C0-47BC-A919-E96665F8EC0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2DADDCFA-B66D-478D-9D1D-2760A5BF5F8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14EC44B5-6828-4D9F-9F07-BEAD4E97051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9B09AEDA-EEF0-4087-9DAA-EBF02E5137D4}"/>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7451EDC9-4F38-497F-83B4-4BB9D46135A3}"/>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24987965-A149-4F56-8067-EDBF199978B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F02F851A-B356-4F2E-9E67-D44175E45551}"/>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4E990977-09C9-4AA4-B2C3-AF6D5CB4BF6C}"/>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2ADF1F86-1840-466D-9DC5-2B5C70CFF2CD}"/>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702B42B9-A6C0-459F-8B9E-937B453A9CCB}"/>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EF41D492-C0CF-44E6-B8A4-7C526DEF1C06}"/>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F66D3F3B-3A1D-4A20-899F-AAB42299517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5D67BAE0-FB7F-4648-8EE9-896B0C530AC3}"/>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AEE30952-98C1-4B9E-86A7-55D9C505643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0F009C85-B1B5-4124-8DA5-14C8C7CB6EFC}"/>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A167FB4-7FF9-48BA-869E-71B7D1CFCD96}"/>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89D56338-CABC-4725-AE7E-871D48E95BF8}"/>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B01598D5-F2D2-4CAE-86F2-B84B472BDCC9}"/>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40653985-9126-44C2-B1D5-9B40D755E6BA}"/>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2376B92F-BB7A-438C-9F45-67C36BD892BD}"/>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EDA0446D-2B7E-4B55-B060-F492F93AA28C}"/>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73044647-DF78-4C56-A118-ED4EA3C1AD0A}"/>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FBBCB1A0-50FF-4D70-9F1A-CEBF9230E721}"/>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903E3DE8-2905-4539-BDC9-51596FDD75B5}"/>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A946B18D-8BFC-47F0-9F9F-A026AB048711}"/>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DA03261-57B3-454A-BF36-185BA4362F1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78FF8D5-B7FD-4606-ACA4-A586EFD8487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5B480A8-B094-401B-A902-864435AB30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B0E2520-B9E0-4F58-8AB7-9ADF2042175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47C843C-6995-4689-874E-3653D819633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5587</xdr:rowOff>
    </xdr:from>
    <xdr:to>
      <xdr:col>85</xdr:col>
      <xdr:colOff>177800</xdr:colOff>
      <xdr:row>82</xdr:row>
      <xdr:rowOff>107187</xdr:rowOff>
    </xdr:to>
    <xdr:sp macro="" textlink="">
      <xdr:nvSpPr>
        <xdr:cNvPr id="765" name="楕円 764">
          <a:extLst>
            <a:ext uri="{FF2B5EF4-FFF2-40B4-BE49-F238E27FC236}">
              <a16:creationId xmlns:a16="http://schemas.microsoft.com/office/drawing/2014/main" id="{228BB63B-FFDA-44B1-82BE-E8F9A69E250C}"/>
            </a:ext>
          </a:extLst>
        </xdr:cNvPr>
        <xdr:cNvSpPr/>
      </xdr:nvSpPr>
      <xdr:spPr>
        <a:xfrm>
          <a:off x="162687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155464</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E77ED23F-96DD-466A-AA61-AF90D6223C62}"/>
            </a:ext>
          </a:extLst>
        </xdr:cNvPr>
        <xdr:cNvSpPr txBox="1"/>
      </xdr:nvSpPr>
      <xdr:spPr>
        <a:xfrm>
          <a:off x="16357600" y="14042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147320</xdr:rowOff>
    </xdr:from>
    <xdr:to>
      <xdr:col>81</xdr:col>
      <xdr:colOff>101600</xdr:colOff>
      <xdr:row>82</xdr:row>
      <xdr:rowOff>77470</xdr:rowOff>
    </xdr:to>
    <xdr:sp macro="" textlink="">
      <xdr:nvSpPr>
        <xdr:cNvPr id="767" name="楕円 766">
          <a:extLst>
            <a:ext uri="{FF2B5EF4-FFF2-40B4-BE49-F238E27FC236}">
              <a16:creationId xmlns:a16="http://schemas.microsoft.com/office/drawing/2014/main" id="{454111FA-B799-4F54-8D6B-92F4CE74C222}"/>
            </a:ext>
          </a:extLst>
        </xdr:cNvPr>
        <xdr:cNvSpPr/>
      </xdr:nvSpPr>
      <xdr:spPr>
        <a:xfrm>
          <a:off x="15430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26670</xdr:rowOff>
    </xdr:from>
    <xdr:to>
      <xdr:col>85</xdr:col>
      <xdr:colOff>127000</xdr:colOff>
      <xdr:row>82</xdr:row>
      <xdr:rowOff>56387</xdr:rowOff>
    </xdr:to>
    <xdr:cxnSp macro="">
      <xdr:nvCxnSpPr>
        <xdr:cNvPr id="768" name="直線コネクタ 767">
          <a:extLst>
            <a:ext uri="{FF2B5EF4-FFF2-40B4-BE49-F238E27FC236}">
              <a16:creationId xmlns:a16="http://schemas.microsoft.com/office/drawing/2014/main" id="{64738DBF-73BF-4B27-9D2B-23D735735F68}"/>
            </a:ext>
          </a:extLst>
        </xdr:cNvPr>
        <xdr:cNvCxnSpPr/>
      </xdr:nvCxnSpPr>
      <xdr:spPr>
        <a:xfrm>
          <a:off x="15481300" y="14085570"/>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110744</xdr:rowOff>
    </xdr:from>
    <xdr:to>
      <xdr:col>76</xdr:col>
      <xdr:colOff>165100</xdr:colOff>
      <xdr:row>82</xdr:row>
      <xdr:rowOff>40894</xdr:rowOff>
    </xdr:to>
    <xdr:sp macro="" textlink="">
      <xdr:nvSpPr>
        <xdr:cNvPr id="769" name="楕円 768">
          <a:extLst>
            <a:ext uri="{FF2B5EF4-FFF2-40B4-BE49-F238E27FC236}">
              <a16:creationId xmlns:a16="http://schemas.microsoft.com/office/drawing/2014/main" id="{9862EE85-59D3-4337-98D0-772C5DB9BAE7}"/>
            </a:ext>
          </a:extLst>
        </xdr:cNvPr>
        <xdr:cNvSpPr/>
      </xdr:nvSpPr>
      <xdr:spPr>
        <a:xfrm>
          <a:off x="14541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161544</xdr:rowOff>
    </xdr:from>
    <xdr:to>
      <xdr:col>81</xdr:col>
      <xdr:colOff>50800</xdr:colOff>
      <xdr:row>82</xdr:row>
      <xdr:rowOff>26670</xdr:rowOff>
    </xdr:to>
    <xdr:cxnSp macro="">
      <xdr:nvCxnSpPr>
        <xdr:cNvPr id="770" name="直線コネクタ 769">
          <a:extLst>
            <a:ext uri="{FF2B5EF4-FFF2-40B4-BE49-F238E27FC236}">
              <a16:creationId xmlns:a16="http://schemas.microsoft.com/office/drawing/2014/main" id="{F18DC99B-3308-4C47-866D-706F21CE1199}"/>
            </a:ext>
          </a:extLst>
        </xdr:cNvPr>
        <xdr:cNvCxnSpPr/>
      </xdr:nvCxnSpPr>
      <xdr:spPr>
        <a:xfrm>
          <a:off x="14592300" y="140489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65024</xdr:rowOff>
    </xdr:from>
    <xdr:to>
      <xdr:col>72</xdr:col>
      <xdr:colOff>38100</xdr:colOff>
      <xdr:row>81</xdr:row>
      <xdr:rowOff>166624</xdr:rowOff>
    </xdr:to>
    <xdr:sp macro="" textlink="">
      <xdr:nvSpPr>
        <xdr:cNvPr id="771" name="楕円 770">
          <a:extLst>
            <a:ext uri="{FF2B5EF4-FFF2-40B4-BE49-F238E27FC236}">
              <a16:creationId xmlns:a16="http://schemas.microsoft.com/office/drawing/2014/main" id="{BACCA405-7136-4B83-988B-952836983ADD}"/>
            </a:ext>
          </a:extLst>
        </xdr:cNvPr>
        <xdr:cNvSpPr/>
      </xdr:nvSpPr>
      <xdr:spPr>
        <a:xfrm>
          <a:off x="13652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115824</xdr:rowOff>
    </xdr:from>
    <xdr:to>
      <xdr:col>76</xdr:col>
      <xdr:colOff>114300</xdr:colOff>
      <xdr:row>81</xdr:row>
      <xdr:rowOff>161544</xdr:rowOff>
    </xdr:to>
    <xdr:cxnSp macro="">
      <xdr:nvCxnSpPr>
        <xdr:cNvPr id="772" name="直線コネクタ 771">
          <a:extLst>
            <a:ext uri="{FF2B5EF4-FFF2-40B4-BE49-F238E27FC236}">
              <a16:creationId xmlns:a16="http://schemas.microsoft.com/office/drawing/2014/main" id="{B29EA22E-7936-4684-8A79-A0038A798A0D}"/>
            </a:ext>
          </a:extLst>
        </xdr:cNvPr>
        <xdr:cNvCxnSpPr/>
      </xdr:nvCxnSpPr>
      <xdr:spPr>
        <a:xfrm>
          <a:off x="13703300" y="140032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19304</xdr:rowOff>
    </xdr:from>
    <xdr:to>
      <xdr:col>67</xdr:col>
      <xdr:colOff>101600</xdr:colOff>
      <xdr:row>81</xdr:row>
      <xdr:rowOff>120904</xdr:rowOff>
    </xdr:to>
    <xdr:sp macro="" textlink="">
      <xdr:nvSpPr>
        <xdr:cNvPr id="773" name="楕円 772">
          <a:extLst>
            <a:ext uri="{FF2B5EF4-FFF2-40B4-BE49-F238E27FC236}">
              <a16:creationId xmlns:a16="http://schemas.microsoft.com/office/drawing/2014/main" id="{304BF38E-0FC5-4422-A329-24517648DE98}"/>
            </a:ext>
          </a:extLst>
        </xdr:cNvPr>
        <xdr:cNvSpPr/>
      </xdr:nvSpPr>
      <xdr:spPr>
        <a:xfrm>
          <a:off x="12763500" y="1390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70104</xdr:rowOff>
    </xdr:from>
    <xdr:to>
      <xdr:col>71</xdr:col>
      <xdr:colOff>177800</xdr:colOff>
      <xdr:row>81</xdr:row>
      <xdr:rowOff>115824</xdr:rowOff>
    </xdr:to>
    <xdr:cxnSp macro="">
      <xdr:nvCxnSpPr>
        <xdr:cNvPr id="774" name="直線コネクタ 773">
          <a:extLst>
            <a:ext uri="{FF2B5EF4-FFF2-40B4-BE49-F238E27FC236}">
              <a16:creationId xmlns:a16="http://schemas.microsoft.com/office/drawing/2014/main" id="{C1E3001E-4D45-4B11-A17F-766E19C8F3F7}"/>
            </a:ext>
          </a:extLst>
        </xdr:cNvPr>
        <xdr:cNvCxnSpPr/>
      </xdr:nvCxnSpPr>
      <xdr:spPr>
        <a:xfrm>
          <a:off x="12814300" y="139575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5" name="n_1aveValue【消防施設】&#10;有形固定資産減価償却率">
          <a:extLst>
            <a:ext uri="{FF2B5EF4-FFF2-40B4-BE49-F238E27FC236}">
              <a16:creationId xmlns:a16="http://schemas.microsoft.com/office/drawing/2014/main" id="{B779E1D1-E8C7-4879-A629-ACD6B8ECB94C}"/>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62352DE2-E2BB-4A62-B149-32ADAA2D7FB3}"/>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777" name="n_3aveValue【消防施設】&#10;有形固定資産減価償却率">
          <a:extLst>
            <a:ext uri="{FF2B5EF4-FFF2-40B4-BE49-F238E27FC236}">
              <a16:creationId xmlns:a16="http://schemas.microsoft.com/office/drawing/2014/main" id="{A9EC0302-B035-464A-98DE-F1BC0AC63C4F}"/>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5905D878-52E7-4FBC-93BD-83D33A942A77}"/>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68597</xdr:rowOff>
    </xdr:from>
    <xdr:ext cx="405111" cy="259045"/>
    <xdr:sp macro="" textlink="">
      <xdr:nvSpPr>
        <xdr:cNvPr id="779" name="n_1mainValue【消防施設】&#10;有形固定資産減価償却率">
          <a:extLst>
            <a:ext uri="{FF2B5EF4-FFF2-40B4-BE49-F238E27FC236}">
              <a16:creationId xmlns:a16="http://schemas.microsoft.com/office/drawing/2014/main" id="{31CE5FB8-464D-43A9-83BC-8695577BE055}"/>
            </a:ext>
          </a:extLst>
        </xdr:cNvPr>
        <xdr:cNvSpPr txBox="1"/>
      </xdr:nvSpPr>
      <xdr:spPr>
        <a:xfrm>
          <a:off x="152660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32021</xdr:rowOff>
    </xdr:from>
    <xdr:ext cx="405111" cy="259045"/>
    <xdr:sp macro="" textlink="">
      <xdr:nvSpPr>
        <xdr:cNvPr id="780" name="n_2mainValue【消防施設】&#10;有形固定資産減価償却率">
          <a:extLst>
            <a:ext uri="{FF2B5EF4-FFF2-40B4-BE49-F238E27FC236}">
              <a16:creationId xmlns:a16="http://schemas.microsoft.com/office/drawing/2014/main" id="{14798557-22A7-48DA-8477-AC50D9EA062A}"/>
            </a:ext>
          </a:extLst>
        </xdr:cNvPr>
        <xdr:cNvSpPr txBox="1"/>
      </xdr:nvSpPr>
      <xdr:spPr>
        <a:xfrm>
          <a:off x="14389744" y="140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157751</xdr:rowOff>
    </xdr:from>
    <xdr:ext cx="405111" cy="259045"/>
    <xdr:sp macro="" textlink="">
      <xdr:nvSpPr>
        <xdr:cNvPr id="781" name="n_3mainValue【消防施設】&#10;有形固定資産減価償却率">
          <a:extLst>
            <a:ext uri="{FF2B5EF4-FFF2-40B4-BE49-F238E27FC236}">
              <a16:creationId xmlns:a16="http://schemas.microsoft.com/office/drawing/2014/main" id="{88CA2A9A-720B-4E0F-A1FF-D425A40A426F}"/>
            </a:ext>
          </a:extLst>
        </xdr:cNvPr>
        <xdr:cNvSpPr txBox="1"/>
      </xdr:nvSpPr>
      <xdr:spPr>
        <a:xfrm>
          <a:off x="13500744"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112031</xdr:rowOff>
    </xdr:from>
    <xdr:ext cx="405111" cy="259045"/>
    <xdr:sp macro="" textlink="">
      <xdr:nvSpPr>
        <xdr:cNvPr id="782" name="n_4mainValue【消防施設】&#10;有形固定資産減価償却率">
          <a:extLst>
            <a:ext uri="{FF2B5EF4-FFF2-40B4-BE49-F238E27FC236}">
              <a16:creationId xmlns:a16="http://schemas.microsoft.com/office/drawing/2014/main" id="{504621F1-5A02-4B48-A00B-6012DE746145}"/>
            </a:ext>
          </a:extLst>
        </xdr:cNvPr>
        <xdr:cNvSpPr txBox="1"/>
      </xdr:nvSpPr>
      <xdr:spPr>
        <a:xfrm>
          <a:off x="12611744" y="1399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A78B9EA0-F266-43D0-91A7-611C7D78716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6FB08A01-1655-47BA-8E4D-0C35CA1EFFC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1D52C42-1023-43A0-B62E-66279552B0B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C3A6FB1C-D244-44E7-9B6C-FCC5E33D16B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67699083-9F44-4985-8DBC-48F5F7D134E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BAAA835-A1CB-4D88-8C71-A1143112ED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7AE7E053-3FD7-4715-89A5-FE98265EFAD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F621773E-B22F-4756-81EC-7C062584EA8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9D9BDAF5-9CB6-4975-A2C9-6B775156813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AC589AC0-89E3-4DC9-AE75-C6BB94B04DA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EDAC0B01-F2DC-47D8-99AB-711348114A8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71668120-A5A9-487D-BF33-9CB620B737D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45418A3-0983-4F84-975F-7369CD4A3F4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F8F7B50B-69CB-44A3-95B6-8B2310BF0AD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C4F3418E-6624-42AD-8223-09009726D8D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69DE6652-A213-4B62-B48E-1AA94DC812B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95DF42BD-12EC-49EA-8F83-13A931EE61F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8E684FB7-F70D-43A2-9456-1739B106074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D72E776A-BA3F-48F3-AB52-E2E60BD48DE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73254830-7F18-4712-850C-B4B4DC85678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492BB6B8-EA8F-40E2-AF22-A75C7843754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3355D91E-CCFA-4491-8B1E-65612782FC48}"/>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363B7C2B-44DE-4BDB-8583-51BB40BE8807}"/>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5F63E504-468B-4912-8463-F4FD6176FCA1}"/>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92D37A95-B31D-4216-8C93-5CAF15D90C1D}"/>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7BFC8407-7390-47EB-B4C1-E508DBE919A9}"/>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0E7C21A2-DB9F-4C64-A084-B1A003AF9A95}"/>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3E953944-ACC5-4A19-94C5-0F29F95B5D52}"/>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4B6C5CEF-7637-434D-9E7C-7ED9B6262B1E}"/>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3AA1E04C-0232-4693-A451-B525BE21EA73}"/>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34B378F0-91CD-4219-9011-87468DB75909}"/>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28286829-C5DE-496D-A960-58DB876E00A7}"/>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5228847F-55C2-4521-BFD6-13045F97B85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FF17BA3-521F-41AD-B668-02B588541B4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A826800-F789-4ABD-9EBE-DB62A366D7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9C4D48B-E57C-477B-8BC9-61630D4CD83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D854202-4C04-49D4-8C3B-242AEF08CE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35306</xdr:rowOff>
    </xdr:from>
    <xdr:to>
      <xdr:col>116</xdr:col>
      <xdr:colOff>114300</xdr:colOff>
      <xdr:row>83</xdr:row>
      <xdr:rowOff>136906</xdr:rowOff>
    </xdr:to>
    <xdr:sp macro="" textlink="">
      <xdr:nvSpPr>
        <xdr:cNvPr id="820" name="楕円 819">
          <a:extLst>
            <a:ext uri="{FF2B5EF4-FFF2-40B4-BE49-F238E27FC236}">
              <a16:creationId xmlns:a16="http://schemas.microsoft.com/office/drawing/2014/main" id="{07721188-A4AB-4F20-AE4B-3511E6125C1E}"/>
            </a:ext>
          </a:extLst>
        </xdr:cNvPr>
        <xdr:cNvSpPr/>
      </xdr:nvSpPr>
      <xdr:spPr>
        <a:xfrm>
          <a:off x="221107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13733</xdr:rowOff>
    </xdr:from>
    <xdr:ext cx="469744" cy="259045"/>
    <xdr:sp macro="" textlink="">
      <xdr:nvSpPr>
        <xdr:cNvPr id="821" name="【消防施設】&#10;一人当たり面積該当値テキスト">
          <a:extLst>
            <a:ext uri="{FF2B5EF4-FFF2-40B4-BE49-F238E27FC236}">
              <a16:creationId xmlns:a16="http://schemas.microsoft.com/office/drawing/2014/main" id="{CE86A314-4BE6-4C52-A944-C6EE058EEC3E}"/>
            </a:ext>
          </a:extLst>
        </xdr:cNvPr>
        <xdr:cNvSpPr txBox="1"/>
      </xdr:nvSpPr>
      <xdr:spPr>
        <a:xfrm>
          <a:off x="22199600"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35306</xdr:rowOff>
    </xdr:from>
    <xdr:to>
      <xdr:col>112</xdr:col>
      <xdr:colOff>38100</xdr:colOff>
      <xdr:row>83</xdr:row>
      <xdr:rowOff>136906</xdr:rowOff>
    </xdr:to>
    <xdr:sp macro="" textlink="">
      <xdr:nvSpPr>
        <xdr:cNvPr id="822" name="楕円 821">
          <a:extLst>
            <a:ext uri="{FF2B5EF4-FFF2-40B4-BE49-F238E27FC236}">
              <a16:creationId xmlns:a16="http://schemas.microsoft.com/office/drawing/2014/main" id="{9A024468-86CC-4BBC-9E9B-E78758677AC1}"/>
            </a:ext>
          </a:extLst>
        </xdr:cNvPr>
        <xdr:cNvSpPr/>
      </xdr:nvSpPr>
      <xdr:spPr>
        <a:xfrm>
          <a:off x="21272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86106</xdr:rowOff>
    </xdr:from>
    <xdr:to>
      <xdr:col>116</xdr:col>
      <xdr:colOff>63500</xdr:colOff>
      <xdr:row>83</xdr:row>
      <xdr:rowOff>86106</xdr:rowOff>
    </xdr:to>
    <xdr:cxnSp macro="">
      <xdr:nvCxnSpPr>
        <xdr:cNvPr id="823" name="直線コネクタ 822">
          <a:extLst>
            <a:ext uri="{FF2B5EF4-FFF2-40B4-BE49-F238E27FC236}">
              <a16:creationId xmlns:a16="http://schemas.microsoft.com/office/drawing/2014/main" id="{57DAE924-1163-4979-96DC-5F06F0EB4A93}"/>
            </a:ext>
          </a:extLst>
        </xdr:cNvPr>
        <xdr:cNvCxnSpPr/>
      </xdr:nvCxnSpPr>
      <xdr:spPr>
        <a:xfrm>
          <a:off x="21323300" y="143164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824" name="楕円 823">
          <a:extLst>
            <a:ext uri="{FF2B5EF4-FFF2-40B4-BE49-F238E27FC236}">
              <a16:creationId xmlns:a16="http://schemas.microsoft.com/office/drawing/2014/main" id="{936688DF-CA0D-4DDD-A584-5AD2B285E463}"/>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86106</xdr:rowOff>
    </xdr:from>
    <xdr:to>
      <xdr:col>111</xdr:col>
      <xdr:colOff>177800</xdr:colOff>
      <xdr:row>83</xdr:row>
      <xdr:rowOff>95250</xdr:rowOff>
    </xdr:to>
    <xdr:cxnSp macro="">
      <xdr:nvCxnSpPr>
        <xdr:cNvPr id="825" name="直線コネクタ 824">
          <a:extLst>
            <a:ext uri="{FF2B5EF4-FFF2-40B4-BE49-F238E27FC236}">
              <a16:creationId xmlns:a16="http://schemas.microsoft.com/office/drawing/2014/main" id="{6704C591-61F2-403D-A510-8E5E704E3667}"/>
            </a:ext>
          </a:extLst>
        </xdr:cNvPr>
        <xdr:cNvCxnSpPr/>
      </xdr:nvCxnSpPr>
      <xdr:spPr>
        <a:xfrm flipV="1">
          <a:off x="20434300" y="14316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42163</xdr:rowOff>
    </xdr:from>
    <xdr:to>
      <xdr:col>102</xdr:col>
      <xdr:colOff>165100</xdr:colOff>
      <xdr:row>83</xdr:row>
      <xdr:rowOff>143763</xdr:rowOff>
    </xdr:to>
    <xdr:sp macro="" textlink="">
      <xdr:nvSpPr>
        <xdr:cNvPr id="826" name="楕円 825">
          <a:extLst>
            <a:ext uri="{FF2B5EF4-FFF2-40B4-BE49-F238E27FC236}">
              <a16:creationId xmlns:a16="http://schemas.microsoft.com/office/drawing/2014/main" id="{B4190C8A-B6FD-401D-ADFE-04F12EDA7C1E}"/>
            </a:ext>
          </a:extLst>
        </xdr:cNvPr>
        <xdr:cNvSpPr/>
      </xdr:nvSpPr>
      <xdr:spPr>
        <a:xfrm>
          <a:off x="19494500" y="1427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92963</xdr:rowOff>
    </xdr:from>
    <xdr:to>
      <xdr:col>107</xdr:col>
      <xdr:colOff>50800</xdr:colOff>
      <xdr:row>83</xdr:row>
      <xdr:rowOff>95250</xdr:rowOff>
    </xdr:to>
    <xdr:cxnSp macro="">
      <xdr:nvCxnSpPr>
        <xdr:cNvPr id="827" name="直線コネクタ 826">
          <a:extLst>
            <a:ext uri="{FF2B5EF4-FFF2-40B4-BE49-F238E27FC236}">
              <a16:creationId xmlns:a16="http://schemas.microsoft.com/office/drawing/2014/main" id="{416E760E-0B1D-484E-A56C-03D6C6DC1C02}"/>
            </a:ext>
          </a:extLst>
        </xdr:cNvPr>
        <xdr:cNvCxnSpPr/>
      </xdr:nvCxnSpPr>
      <xdr:spPr>
        <a:xfrm>
          <a:off x="19545300" y="143233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49022</xdr:rowOff>
    </xdr:from>
    <xdr:to>
      <xdr:col>98</xdr:col>
      <xdr:colOff>38100</xdr:colOff>
      <xdr:row>83</xdr:row>
      <xdr:rowOff>150622</xdr:rowOff>
    </xdr:to>
    <xdr:sp macro="" textlink="">
      <xdr:nvSpPr>
        <xdr:cNvPr id="828" name="楕円 827">
          <a:extLst>
            <a:ext uri="{FF2B5EF4-FFF2-40B4-BE49-F238E27FC236}">
              <a16:creationId xmlns:a16="http://schemas.microsoft.com/office/drawing/2014/main" id="{856B4974-025D-4800-9001-0DDF640A284F}"/>
            </a:ext>
          </a:extLst>
        </xdr:cNvPr>
        <xdr:cNvSpPr/>
      </xdr:nvSpPr>
      <xdr:spPr>
        <a:xfrm>
          <a:off x="18605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92963</xdr:rowOff>
    </xdr:from>
    <xdr:to>
      <xdr:col>102</xdr:col>
      <xdr:colOff>114300</xdr:colOff>
      <xdr:row>83</xdr:row>
      <xdr:rowOff>99822</xdr:rowOff>
    </xdr:to>
    <xdr:cxnSp macro="">
      <xdr:nvCxnSpPr>
        <xdr:cNvPr id="829" name="直線コネクタ 828">
          <a:extLst>
            <a:ext uri="{FF2B5EF4-FFF2-40B4-BE49-F238E27FC236}">
              <a16:creationId xmlns:a16="http://schemas.microsoft.com/office/drawing/2014/main" id="{778B8A69-934B-42FD-B844-83DE31995B2D}"/>
            </a:ext>
          </a:extLst>
        </xdr:cNvPr>
        <xdr:cNvCxnSpPr/>
      </xdr:nvCxnSpPr>
      <xdr:spPr>
        <a:xfrm flipV="1">
          <a:off x="18656300" y="14323313"/>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139464</xdr:rowOff>
    </xdr:from>
    <xdr:ext cx="469744" cy="259045"/>
    <xdr:sp macro="" textlink="">
      <xdr:nvSpPr>
        <xdr:cNvPr id="830" name="n_1aveValue【消防施設】&#10;一人当たり面積">
          <a:extLst>
            <a:ext uri="{FF2B5EF4-FFF2-40B4-BE49-F238E27FC236}">
              <a16:creationId xmlns:a16="http://schemas.microsoft.com/office/drawing/2014/main" id="{08184FD0-F18D-4234-B52C-501C8C2A33E7}"/>
            </a:ext>
          </a:extLst>
        </xdr:cNvPr>
        <xdr:cNvSpPr txBox="1"/>
      </xdr:nvSpPr>
      <xdr:spPr>
        <a:xfrm>
          <a:off x="21075727" y="143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94D118AC-5C2A-47EB-B927-14BDEB506FAD}"/>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141749</xdr:rowOff>
    </xdr:from>
    <xdr:ext cx="469744" cy="259045"/>
    <xdr:sp macro="" textlink="">
      <xdr:nvSpPr>
        <xdr:cNvPr id="832" name="n_3aveValue【消防施設】&#10;一人当たり面積">
          <a:extLst>
            <a:ext uri="{FF2B5EF4-FFF2-40B4-BE49-F238E27FC236}">
              <a16:creationId xmlns:a16="http://schemas.microsoft.com/office/drawing/2014/main" id="{5C839DC9-0308-4ED0-8AD0-B145D28050B9}"/>
            </a:ext>
          </a:extLst>
        </xdr:cNvPr>
        <xdr:cNvSpPr txBox="1"/>
      </xdr:nvSpPr>
      <xdr:spPr>
        <a:xfrm>
          <a:off x="19310427" y="1437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833" name="n_4aveValue【消防施設】&#10;一人当たり面積">
          <a:extLst>
            <a:ext uri="{FF2B5EF4-FFF2-40B4-BE49-F238E27FC236}">
              <a16:creationId xmlns:a16="http://schemas.microsoft.com/office/drawing/2014/main" id="{FF2C42D8-7AF4-46A5-B4C8-E1F53C552FD4}"/>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153433</xdr:rowOff>
    </xdr:from>
    <xdr:ext cx="469744" cy="259045"/>
    <xdr:sp macro="" textlink="">
      <xdr:nvSpPr>
        <xdr:cNvPr id="834" name="n_1mainValue【消防施設】&#10;一人当たり面積">
          <a:extLst>
            <a:ext uri="{FF2B5EF4-FFF2-40B4-BE49-F238E27FC236}">
              <a16:creationId xmlns:a16="http://schemas.microsoft.com/office/drawing/2014/main" id="{B12DDEDB-2EFA-49F7-AEDB-D1B52CF58585}"/>
            </a:ext>
          </a:extLst>
        </xdr:cNvPr>
        <xdr:cNvSpPr txBox="1"/>
      </xdr:nvSpPr>
      <xdr:spPr>
        <a:xfrm>
          <a:off x="210757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835" name="n_2mainValue【消防施設】&#10;一人当たり面積">
          <a:extLst>
            <a:ext uri="{FF2B5EF4-FFF2-40B4-BE49-F238E27FC236}">
              <a16:creationId xmlns:a16="http://schemas.microsoft.com/office/drawing/2014/main" id="{610A56AA-1765-40FA-B1C1-C396B9B81043}"/>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160290</xdr:rowOff>
    </xdr:from>
    <xdr:ext cx="469744" cy="259045"/>
    <xdr:sp macro="" textlink="">
      <xdr:nvSpPr>
        <xdr:cNvPr id="836" name="n_3mainValue【消防施設】&#10;一人当たり面積">
          <a:extLst>
            <a:ext uri="{FF2B5EF4-FFF2-40B4-BE49-F238E27FC236}">
              <a16:creationId xmlns:a16="http://schemas.microsoft.com/office/drawing/2014/main" id="{4AB8C1CA-9195-49F6-88B5-86299E945F7A}"/>
            </a:ext>
          </a:extLst>
        </xdr:cNvPr>
        <xdr:cNvSpPr txBox="1"/>
      </xdr:nvSpPr>
      <xdr:spPr>
        <a:xfrm>
          <a:off x="19310427" y="1404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167149</xdr:rowOff>
    </xdr:from>
    <xdr:ext cx="469744" cy="259045"/>
    <xdr:sp macro="" textlink="">
      <xdr:nvSpPr>
        <xdr:cNvPr id="837" name="n_4mainValue【消防施設】&#10;一人当たり面積">
          <a:extLst>
            <a:ext uri="{FF2B5EF4-FFF2-40B4-BE49-F238E27FC236}">
              <a16:creationId xmlns:a16="http://schemas.microsoft.com/office/drawing/2014/main" id="{C84AEF3B-8087-443F-A62B-00710823769B}"/>
            </a:ext>
          </a:extLst>
        </xdr:cNvPr>
        <xdr:cNvSpPr txBox="1"/>
      </xdr:nvSpPr>
      <xdr:spPr>
        <a:xfrm>
          <a:off x="18421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692D0EB1-4ACC-471D-B1F6-A96A4D6391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5B52CE89-FBB8-4829-AD43-EB7124B9C8E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605C4BED-24FF-4EB7-93CB-85C8BACD0C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D6592A8B-0056-4CA4-B5E9-16323D1DE8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4BAEF76B-4C5E-43AD-9419-DD3F4498B0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BF1D07CC-1141-4C97-AC6C-6F9BCC8A1D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97F2E596-ADF6-4844-810D-F8F538EFA05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9DD37C44-8CAE-4A96-A3DB-35986BE6829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DB98F412-D8A8-4F84-A5F7-1EB1E7230C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13EA8377-E072-4391-8152-DB67E4E59D3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AF7943B1-91E9-4F60-94F6-3905B062BF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B304355E-6A39-4444-A60F-C61408F378B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C50D1019-6302-4024-A976-85003426E02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51A9BDE5-316E-4241-A790-BCA52D66982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E443270D-D642-42EE-BB54-AFD51D61293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43C49243-1E26-4F4E-A704-5C5B50748A4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EF85217A-3CD1-4C41-8DF7-77FD411AE44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65C7F95C-CF43-4FB3-9E07-0AC3A58A16E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F9C05543-3713-4DCB-BEAE-BFAC050588B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C2FA16BB-6EED-490C-961D-86EC166D4A9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1BA3C5F5-FD6A-44C5-BF1F-7DF4571D7A3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97877E21-B33C-479B-9003-C481DAD197E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7E2F26D5-B560-4441-BFF7-031088F29C4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CD7442C7-94AC-42ED-9593-C96A4B341F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7453B0DF-6404-42C1-9CE8-A6B95CA10F3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BA3A150C-BD53-4801-B2C0-BC7460B195A5}"/>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2B390092-856D-464A-881E-C46A8B1296C5}"/>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C2D90ED6-B2D8-4CD5-87C8-3C9389F80EF2}"/>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BF1A5BF4-2B4F-480A-B244-ADE38766CAD4}"/>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6BF61153-9ECE-43CB-B6E7-252B8463E68A}"/>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A8C555A3-34B8-4A77-ADF4-57B579830496}"/>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90C040E4-22BC-4F49-A797-9B9C5F090B84}"/>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9F6187BD-5C56-4F0A-874D-00DFF1D5EFE2}"/>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1F6F21E2-68B1-45BF-B25B-A9321703D773}"/>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57BF3EB5-4C2F-4D7F-9614-63A601A58822}"/>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97C893D4-2A3D-4B41-8333-D15A8E8517E4}"/>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BE86B79-9918-4736-AF98-6B37D27C75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DFBAE436-543D-416C-8D43-69B5A2DA930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F93CCAC-92A3-461C-B57D-22AA5456101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D0EA114-2AF6-49D8-A00F-A8A22949BB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81159B7-D52E-4AEC-8F15-0AF1B08F2C1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169092</xdr:rowOff>
    </xdr:from>
    <xdr:to>
      <xdr:col>85</xdr:col>
      <xdr:colOff>177800</xdr:colOff>
      <xdr:row>104</xdr:row>
      <xdr:rowOff>99242</xdr:rowOff>
    </xdr:to>
    <xdr:sp macro="" textlink="">
      <xdr:nvSpPr>
        <xdr:cNvPr id="879" name="楕円 878">
          <a:extLst>
            <a:ext uri="{FF2B5EF4-FFF2-40B4-BE49-F238E27FC236}">
              <a16:creationId xmlns:a16="http://schemas.microsoft.com/office/drawing/2014/main" id="{D2929C2C-6652-47E0-A21A-AF0AD37F2C1D}"/>
            </a:ext>
          </a:extLst>
        </xdr:cNvPr>
        <xdr:cNvSpPr/>
      </xdr:nvSpPr>
      <xdr:spPr>
        <a:xfrm>
          <a:off x="162687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20519</xdr:rowOff>
    </xdr:from>
    <xdr:ext cx="405111" cy="259045"/>
    <xdr:sp macro="" textlink="">
      <xdr:nvSpPr>
        <xdr:cNvPr id="880" name="【庁舎】&#10;有形固定資産減価償却率該当値テキスト">
          <a:extLst>
            <a:ext uri="{FF2B5EF4-FFF2-40B4-BE49-F238E27FC236}">
              <a16:creationId xmlns:a16="http://schemas.microsoft.com/office/drawing/2014/main" id="{10263726-1FF3-4F22-822D-1093DAA863FD}"/>
            </a:ext>
          </a:extLst>
        </xdr:cNvPr>
        <xdr:cNvSpPr txBox="1"/>
      </xdr:nvSpPr>
      <xdr:spPr>
        <a:xfrm>
          <a:off x="16357600" y="17679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120106</xdr:rowOff>
    </xdr:from>
    <xdr:to>
      <xdr:col>81</xdr:col>
      <xdr:colOff>101600</xdr:colOff>
      <xdr:row>104</xdr:row>
      <xdr:rowOff>50256</xdr:rowOff>
    </xdr:to>
    <xdr:sp macro="" textlink="">
      <xdr:nvSpPr>
        <xdr:cNvPr id="881" name="楕円 880">
          <a:extLst>
            <a:ext uri="{FF2B5EF4-FFF2-40B4-BE49-F238E27FC236}">
              <a16:creationId xmlns:a16="http://schemas.microsoft.com/office/drawing/2014/main" id="{7E486EB1-3BE4-4F53-937D-EC3E10F9CB34}"/>
            </a:ext>
          </a:extLst>
        </xdr:cNvPr>
        <xdr:cNvSpPr/>
      </xdr:nvSpPr>
      <xdr:spPr>
        <a:xfrm>
          <a:off x="15430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170906</xdr:rowOff>
    </xdr:from>
    <xdr:to>
      <xdr:col>85</xdr:col>
      <xdr:colOff>127000</xdr:colOff>
      <xdr:row>104</xdr:row>
      <xdr:rowOff>48442</xdr:rowOff>
    </xdr:to>
    <xdr:cxnSp macro="">
      <xdr:nvCxnSpPr>
        <xdr:cNvPr id="882" name="直線コネクタ 881">
          <a:extLst>
            <a:ext uri="{FF2B5EF4-FFF2-40B4-BE49-F238E27FC236}">
              <a16:creationId xmlns:a16="http://schemas.microsoft.com/office/drawing/2014/main" id="{872CCD82-5116-4279-8CFB-D2C3C5C84369}"/>
            </a:ext>
          </a:extLst>
        </xdr:cNvPr>
        <xdr:cNvCxnSpPr/>
      </xdr:nvCxnSpPr>
      <xdr:spPr>
        <a:xfrm>
          <a:off x="15481300" y="17830256"/>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44994</xdr:rowOff>
    </xdr:from>
    <xdr:to>
      <xdr:col>76</xdr:col>
      <xdr:colOff>165100</xdr:colOff>
      <xdr:row>103</xdr:row>
      <xdr:rowOff>146594</xdr:rowOff>
    </xdr:to>
    <xdr:sp macro="" textlink="">
      <xdr:nvSpPr>
        <xdr:cNvPr id="883" name="楕円 882">
          <a:extLst>
            <a:ext uri="{FF2B5EF4-FFF2-40B4-BE49-F238E27FC236}">
              <a16:creationId xmlns:a16="http://schemas.microsoft.com/office/drawing/2014/main" id="{6FFCF72B-D6E2-42E3-8887-7436ECDBD895}"/>
            </a:ext>
          </a:extLst>
        </xdr:cNvPr>
        <xdr:cNvSpPr/>
      </xdr:nvSpPr>
      <xdr:spPr>
        <a:xfrm>
          <a:off x="14541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95794</xdr:rowOff>
    </xdr:from>
    <xdr:to>
      <xdr:col>81</xdr:col>
      <xdr:colOff>50800</xdr:colOff>
      <xdr:row>103</xdr:row>
      <xdr:rowOff>170906</xdr:rowOff>
    </xdr:to>
    <xdr:cxnSp macro="">
      <xdr:nvCxnSpPr>
        <xdr:cNvPr id="884" name="直線コネクタ 883">
          <a:extLst>
            <a:ext uri="{FF2B5EF4-FFF2-40B4-BE49-F238E27FC236}">
              <a16:creationId xmlns:a16="http://schemas.microsoft.com/office/drawing/2014/main" id="{D6C044D0-29EE-44B4-97C4-DB8E17F13194}"/>
            </a:ext>
          </a:extLst>
        </xdr:cNvPr>
        <xdr:cNvCxnSpPr/>
      </xdr:nvCxnSpPr>
      <xdr:spPr>
        <a:xfrm>
          <a:off x="14592300" y="1775514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144599</xdr:rowOff>
    </xdr:from>
    <xdr:to>
      <xdr:col>72</xdr:col>
      <xdr:colOff>38100</xdr:colOff>
      <xdr:row>103</xdr:row>
      <xdr:rowOff>74749</xdr:rowOff>
    </xdr:to>
    <xdr:sp macro="" textlink="">
      <xdr:nvSpPr>
        <xdr:cNvPr id="885" name="楕円 884">
          <a:extLst>
            <a:ext uri="{FF2B5EF4-FFF2-40B4-BE49-F238E27FC236}">
              <a16:creationId xmlns:a16="http://schemas.microsoft.com/office/drawing/2014/main" id="{A18512B6-446F-4185-BB8C-DD4BE80D2654}"/>
            </a:ext>
          </a:extLst>
        </xdr:cNvPr>
        <xdr:cNvSpPr/>
      </xdr:nvSpPr>
      <xdr:spPr>
        <a:xfrm>
          <a:off x="1365250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23949</xdr:rowOff>
    </xdr:from>
    <xdr:to>
      <xdr:col>76</xdr:col>
      <xdr:colOff>114300</xdr:colOff>
      <xdr:row>103</xdr:row>
      <xdr:rowOff>95794</xdr:rowOff>
    </xdr:to>
    <xdr:cxnSp macro="">
      <xdr:nvCxnSpPr>
        <xdr:cNvPr id="886" name="直線コネクタ 885">
          <a:extLst>
            <a:ext uri="{FF2B5EF4-FFF2-40B4-BE49-F238E27FC236}">
              <a16:creationId xmlns:a16="http://schemas.microsoft.com/office/drawing/2014/main" id="{B35E69B1-DBD8-4587-AA71-950DD90BDB32}"/>
            </a:ext>
          </a:extLst>
        </xdr:cNvPr>
        <xdr:cNvCxnSpPr/>
      </xdr:nvCxnSpPr>
      <xdr:spPr>
        <a:xfrm>
          <a:off x="13703300" y="1768329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74386</xdr:rowOff>
    </xdr:from>
    <xdr:to>
      <xdr:col>67</xdr:col>
      <xdr:colOff>101600</xdr:colOff>
      <xdr:row>103</xdr:row>
      <xdr:rowOff>4536</xdr:rowOff>
    </xdr:to>
    <xdr:sp macro="" textlink="">
      <xdr:nvSpPr>
        <xdr:cNvPr id="887" name="楕円 886">
          <a:extLst>
            <a:ext uri="{FF2B5EF4-FFF2-40B4-BE49-F238E27FC236}">
              <a16:creationId xmlns:a16="http://schemas.microsoft.com/office/drawing/2014/main" id="{EF1F51DC-06B9-4137-BFDB-4A775E6AE9EC}"/>
            </a:ext>
          </a:extLst>
        </xdr:cNvPr>
        <xdr:cNvSpPr/>
      </xdr:nvSpPr>
      <xdr:spPr>
        <a:xfrm>
          <a:off x="12763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125186</xdr:rowOff>
    </xdr:from>
    <xdr:to>
      <xdr:col>71</xdr:col>
      <xdr:colOff>177800</xdr:colOff>
      <xdr:row>103</xdr:row>
      <xdr:rowOff>23949</xdr:rowOff>
    </xdr:to>
    <xdr:cxnSp macro="">
      <xdr:nvCxnSpPr>
        <xdr:cNvPr id="888" name="直線コネクタ 887">
          <a:extLst>
            <a:ext uri="{FF2B5EF4-FFF2-40B4-BE49-F238E27FC236}">
              <a16:creationId xmlns:a16="http://schemas.microsoft.com/office/drawing/2014/main" id="{6A89E18C-8094-498E-A750-56822E4CBA1A}"/>
            </a:ext>
          </a:extLst>
        </xdr:cNvPr>
        <xdr:cNvCxnSpPr/>
      </xdr:nvCxnSpPr>
      <xdr:spPr>
        <a:xfrm>
          <a:off x="12814300" y="17613086"/>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889" name="n_1aveValue【庁舎】&#10;有形固定資産減価償却率">
          <a:extLst>
            <a:ext uri="{FF2B5EF4-FFF2-40B4-BE49-F238E27FC236}">
              <a16:creationId xmlns:a16="http://schemas.microsoft.com/office/drawing/2014/main" id="{E0D76969-66E7-40D6-A754-614A5431E412}"/>
            </a:ext>
          </a:extLst>
        </xdr:cNvPr>
        <xdr:cNvSpPr txBox="1"/>
      </xdr:nvSpPr>
      <xdr:spPr>
        <a:xfrm>
          <a:off x="152660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D89D0457-5B3C-4CE7-B217-46AEBA807051}"/>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64B30C51-F01E-4E7F-A23C-F2EB11C01450}"/>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macro="" textlink="">
      <xdr:nvSpPr>
        <xdr:cNvPr id="892" name="n_4aveValue【庁舎】&#10;有形固定資産減価償却率">
          <a:extLst>
            <a:ext uri="{FF2B5EF4-FFF2-40B4-BE49-F238E27FC236}">
              <a16:creationId xmlns:a16="http://schemas.microsoft.com/office/drawing/2014/main" id="{64CBAAB9-7237-4375-B118-E4B8959855DE}"/>
            </a:ext>
          </a:extLst>
        </xdr:cNvPr>
        <xdr:cNvSpPr txBox="1"/>
      </xdr:nvSpPr>
      <xdr:spPr>
        <a:xfrm>
          <a:off x="12611744" y="1790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66783</xdr:rowOff>
    </xdr:from>
    <xdr:ext cx="405111" cy="259045"/>
    <xdr:sp macro="" textlink="">
      <xdr:nvSpPr>
        <xdr:cNvPr id="893" name="n_1mainValue【庁舎】&#10;有形固定資産減価償却率">
          <a:extLst>
            <a:ext uri="{FF2B5EF4-FFF2-40B4-BE49-F238E27FC236}">
              <a16:creationId xmlns:a16="http://schemas.microsoft.com/office/drawing/2014/main" id="{A3F4152F-D639-4300-8852-36DD4DBC8981}"/>
            </a:ext>
          </a:extLst>
        </xdr:cNvPr>
        <xdr:cNvSpPr txBox="1"/>
      </xdr:nvSpPr>
      <xdr:spPr>
        <a:xfrm>
          <a:off x="15266044" y="1755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163121</xdr:rowOff>
    </xdr:from>
    <xdr:ext cx="405111" cy="259045"/>
    <xdr:sp macro="" textlink="">
      <xdr:nvSpPr>
        <xdr:cNvPr id="894" name="n_2mainValue【庁舎】&#10;有形固定資産減価償却率">
          <a:extLst>
            <a:ext uri="{FF2B5EF4-FFF2-40B4-BE49-F238E27FC236}">
              <a16:creationId xmlns:a16="http://schemas.microsoft.com/office/drawing/2014/main" id="{BE392094-792A-4920-AF6C-D49ADD3F1580}"/>
            </a:ext>
          </a:extLst>
        </xdr:cNvPr>
        <xdr:cNvSpPr txBox="1"/>
      </xdr:nvSpPr>
      <xdr:spPr>
        <a:xfrm>
          <a:off x="143897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91276</xdr:rowOff>
    </xdr:from>
    <xdr:ext cx="405111" cy="259045"/>
    <xdr:sp macro="" textlink="">
      <xdr:nvSpPr>
        <xdr:cNvPr id="895" name="n_3mainValue【庁舎】&#10;有形固定資産減価償却率">
          <a:extLst>
            <a:ext uri="{FF2B5EF4-FFF2-40B4-BE49-F238E27FC236}">
              <a16:creationId xmlns:a16="http://schemas.microsoft.com/office/drawing/2014/main" id="{E88BEC50-ECBC-4F36-B33B-D5B168383FE8}"/>
            </a:ext>
          </a:extLst>
        </xdr:cNvPr>
        <xdr:cNvSpPr txBox="1"/>
      </xdr:nvSpPr>
      <xdr:spPr>
        <a:xfrm>
          <a:off x="13500744" y="1740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21063</xdr:rowOff>
    </xdr:from>
    <xdr:ext cx="405111" cy="259045"/>
    <xdr:sp macro="" textlink="">
      <xdr:nvSpPr>
        <xdr:cNvPr id="896" name="n_4mainValue【庁舎】&#10;有形固定資産減価償却率">
          <a:extLst>
            <a:ext uri="{FF2B5EF4-FFF2-40B4-BE49-F238E27FC236}">
              <a16:creationId xmlns:a16="http://schemas.microsoft.com/office/drawing/2014/main" id="{A2C0DFAA-D0C0-4A0F-AC8D-BA34A8BD760A}"/>
            </a:ext>
          </a:extLst>
        </xdr:cNvPr>
        <xdr:cNvSpPr txBox="1"/>
      </xdr:nvSpPr>
      <xdr:spPr>
        <a:xfrm>
          <a:off x="12611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B81C6F38-1276-473D-81E7-65D722320A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93DCD47A-81A1-4099-97D1-6B9BFB7425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1A3DA4B0-B349-48A7-8B65-094008D28F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9BBBA8F4-D543-4D87-83FD-7266B0C04DF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D7102E85-9287-4EA3-AC7E-E21904DB44E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504F774-992F-440B-B46E-AB8EA030DF5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76532404-BC62-4E72-917C-8878088480A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9513BCF4-9A7B-40FA-8507-E3B9FB00E85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CAC4271E-EDA5-484E-A1B9-74303D7166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E117F57F-3F21-485B-A125-256AA2596B6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976E307A-0B01-4525-935D-FBF8B8A3508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B7CC69A4-80C8-4454-8611-D5686D0ED66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3145A49F-A7F7-477C-BCD9-F342504AD79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DFF76A15-20B4-49C6-AB6D-659BE3233B4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ADA7A79B-ACB2-43DE-9946-0B5062DCDB0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605A5DF3-1F82-4998-AC05-06A5C60117E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D031AC4C-C64C-4696-81FF-C1C211946C6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76B8A2D5-5768-4BA8-9CAD-2685454DC54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61CD52E9-5FE6-4AE7-A896-27864B1E35E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AD0F7E3D-46FD-4DF5-89E5-C52E9185A08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F3AFF1DA-5788-409E-B217-DD2E5DC1E2F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C71676F2-5250-4057-BB72-E233FF42597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B2DD2870-CDEA-4C67-BBC8-A57B23A514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9E6421BB-0FEC-4692-8164-F9A511116A1F}"/>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90F749B6-C716-4BEA-8407-9EC4A539A9AE}"/>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90ED3D5F-EE58-4BA8-8D03-022A5CADC459}"/>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69A0B651-3382-4170-9D10-C932CAECA1CF}"/>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2CA3EE58-B909-4636-A656-9A934244A2FA}"/>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0DE93084-1E51-473A-9A3C-4748AED71A0C}"/>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27F0BFFC-95A6-475C-B83E-4AED4B729EE6}"/>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81C0B177-6D56-4BEC-8230-29D8B49AE422}"/>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7711085A-9117-41EB-B752-480A950B6CB9}"/>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59CD97F6-EACF-4FD7-AF81-4E52A9D10F87}"/>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5BC159AD-5CA4-4116-A2B1-4EC0438BA2BB}"/>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4466536A-FA5F-42FC-A22E-7A44A542E03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63DA6D9-36F2-4A97-B853-DD3D6458C0C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83CB2DE-1490-4710-8572-0046A0A6A47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ABA7353-F89B-4001-A0DA-7F78A63B957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3AD6D04-17CC-4B18-A2BF-87613BEF831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153415</xdr:rowOff>
    </xdr:from>
    <xdr:to>
      <xdr:col>116</xdr:col>
      <xdr:colOff>114300</xdr:colOff>
      <xdr:row>107</xdr:row>
      <xdr:rowOff>83565</xdr:rowOff>
    </xdr:to>
    <xdr:sp macro="" textlink="">
      <xdr:nvSpPr>
        <xdr:cNvPr id="936" name="楕円 935">
          <a:extLst>
            <a:ext uri="{FF2B5EF4-FFF2-40B4-BE49-F238E27FC236}">
              <a16:creationId xmlns:a16="http://schemas.microsoft.com/office/drawing/2014/main" id="{073C8C7D-CC58-423D-8B95-16DCBAB0D003}"/>
            </a:ext>
          </a:extLst>
        </xdr:cNvPr>
        <xdr:cNvSpPr/>
      </xdr:nvSpPr>
      <xdr:spPr>
        <a:xfrm>
          <a:off x="221107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131842</xdr:rowOff>
    </xdr:from>
    <xdr:ext cx="469744" cy="259045"/>
    <xdr:sp macro="" textlink="">
      <xdr:nvSpPr>
        <xdr:cNvPr id="937" name="【庁舎】&#10;一人当たり面積該当値テキスト">
          <a:extLst>
            <a:ext uri="{FF2B5EF4-FFF2-40B4-BE49-F238E27FC236}">
              <a16:creationId xmlns:a16="http://schemas.microsoft.com/office/drawing/2014/main" id="{520A1EC9-5DA9-4507-B0B5-D3525DED59C4}"/>
            </a:ext>
          </a:extLst>
        </xdr:cNvPr>
        <xdr:cNvSpPr txBox="1"/>
      </xdr:nvSpPr>
      <xdr:spPr>
        <a:xfrm>
          <a:off x="22199600" y="18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152654</xdr:rowOff>
    </xdr:from>
    <xdr:to>
      <xdr:col>112</xdr:col>
      <xdr:colOff>38100</xdr:colOff>
      <xdr:row>107</xdr:row>
      <xdr:rowOff>82804</xdr:rowOff>
    </xdr:to>
    <xdr:sp macro="" textlink="">
      <xdr:nvSpPr>
        <xdr:cNvPr id="938" name="楕円 937">
          <a:extLst>
            <a:ext uri="{FF2B5EF4-FFF2-40B4-BE49-F238E27FC236}">
              <a16:creationId xmlns:a16="http://schemas.microsoft.com/office/drawing/2014/main" id="{A89974FD-1F99-4132-80D6-B1C32269A98B}"/>
            </a:ext>
          </a:extLst>
        </xdr:cNvPr>
        <xdr:cNvSpPr/>
      </xdr:nvSpPr>
      <xdr:spPr>
        <a:xfrm>
          <a:off x="21272500" y="1832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32004</xdr:rowOff>
    </xdr:from>
    <xdr:to>
      <xdr:col>116</xdr:col>
      <xdr:colOff>63500</xdr:colOff>
      <xdr:row>107</xdr:row>
      <xdr:rowOff>32765</xdr:rowOff>
    </xdr:to>
    <xdr:cxnSp macro="">
      <xdr:nvCxnSpPr>
        <xdr:cNvPr id="939" name="直線コネクタ 938">
          <a:extLst>
            <a:ext uri="{FF2B5EF4-FFF2-40B4-BE49-F238E27FC236}">
              <a16:creationId xmlns:a16="http://schemas.microsoft.com/office/drawing/2014/main" id="{EB4975F3-2D9A-44C2-9461-3E731F7B4686}"/>
            </a:ext>
          </a:extLst>
        </xdr:cNvPr>
        <xdr:cNvCxnSpPr/>
      </xdr:nvCxnSpPr>
      <xdr:spPr>
        <a:xfrm>
          <a:off x="21323300" y="1837715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164846</xdr:rowOff>
    </xdr:from>
    <xdr:to>
      <xdr:col>107</xdr:col>
      <xdr:colOff>101600</xdr:colOff>
      <xdr:row>107</xdr:row>
      <xdr:rowOff>94996</xdr:rowOff>
    </xdr:to>
    <xdr:sp macro="" textlink="">
      <xdr:nvSpPr>
        <xdr:cNvPr id="940" name="楕円 939">
          <a:extLst>
            <a:ext uri="{FF2B5EF4-FFF2-40B4-BE49-F238E27FC236}">
              <a16:creationId xmlns:a16="http://schemas.microsoft.com/office/drawing/2014/main" id="{9D090336-4D0A-43F8-BBAB-28CB8155206A}"/>
            </a:ext>
          </a:extLst>
        </xdr:cNvPr>
        <xdr:cNvSpPr/>
      </xdr:nvSpPr>
      <xdr:spPr>
        <a:xfrm>
          <a:off x="20383500" y="1833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32004</xdr:rowOff>
    </xdr:from>
    <xdr:to>
      <xdr:col>111</xdr:col>
      <xdr:colOff>177800</xdr:colOff>
      <xdr:row>107</xdr:row>
      <xdr:rowOff>44196</xdr:rowOff>
    </xdr:to>
    <xdr:cxnSp macro="">
      <xdr:nvCxnSpPr>
        <xdr:cNvPr id="941" name="直線コネクタ 940">
          <a:extLst>
            <a:ext uri="{FF2B5EF4-FFF2-40B4-BE49-F238E27FC236}">
              <a16:creationId xmlns:a16="http://schemas.microsoft.com/office/drawing/2014/main" id="{53C466CD-9A3D-4960-8CF0-5CCC1B5B25FC}"/>
            </a:ext>
          </a:extLst>
        </xdr:cNvPr>
        <xdr:cNvCxnSpPr/>
      </xdr:nvCxnSpPr>
      <xdr:spPr>
        <a:xfrm flipV="1">
          <a:off x="20434300" y="1837715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169418</xdr:rowOff>
    </xdr:from>
    <xdr:to>
      <xdr:col>102</xdr:col>
      <xdr:colOff>165100</xdr:colOff>
      <xdr:row>107</xdr:row>
      <xdr:rowOff>99568</xdr:rowOff>
    </xdr:to>
    <xdr:sp macro="" textlink="">
      <xdr:nvSpPr>
        <xdr:cNvPr id="942" name="楕円 941">
          <a:extLst>
            <a:ext uri="{FF2B5EF4-FFF2-40B4-BE49-F238E27FC236}">
              <a16:creationId xmlns:a16="http://schemas.microsoft.com/office/drawing/2014/main" id="{5B015E48-C950-4D15-94DE-DB3220CC4F8D}"/>
            </a:ext>
          </a:extLst>
        </xdr:cNvPr>
        <xdr:cNvSpPr/>
      </xdr:nvSpPr>
      <xdr:spPr>
        <a:xfrm>
          <a:off x="194945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44196</xdr:rowOff>
    </xdr:from>
    <xdr:to>
      <xdr:col>107</xdr:col>
      <xdr:colOff>50800</xdr:colOff>
      <xdr:row>107</xdr:row>
      <xdr:rowOff>48768</xdr:rowOff>
    </xdr:to>
    <xdr:cxnSp macro="">
      <xdr:nvCxnSpPr>
        <xdr:cNvPr id="943" name="直線コネクタ 942">
          <a:extLst>
            <a:ext uri="{FF2B5EF4-FFF2-40B4-BE49-F238E27FC236}">
              <a16:creationId xmlns:a16="http://schemas.microsoft.com/office/drawing/2014/main" id="{015C25DD-3CBA-4106-B1F5-A957A618386C}"/>
            </a:ext>
          </a:extLst>
        </xdr:cNvPr>
        <xdr:cNvCxnSpPr/>
      </xdr:nvCxnSpPr>
      <xdr:spPr>
        <a:xfrm flipV="1">
          <a:off x="19545300" y="183893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163322</xdr:rowOff>
    </xdr:from>
    <xdr:to>
      <xdr:col>98</xdr:col>
      <xdr:colOff>38100</xdr:colOff>
      <xdr:row>107</xdr:row>
      <xdr:rowOff>93472</xdr:rowOff>
    </xdr:to>
    <xdr:sp macro="" textlink="">
      <xdr:nvSpPr>
        <xdr:cNvPr id="944" name="楕円 943">
          <a:extLst>
            <a:ext uri="{FF2B5EF4-FFF2-40B4-BE49-F238E27FC236}">
              <a16:creationId xmlns:a16="http://schemas.microsoft.com/office/drawing/2014/main" id="{FCDDB480-4319-40F4-AB0A-AFE5FF81B4BD}"/>
            </a:ext>
          </a:extLst>
        </xdr:cNvPr>
        <xdr:cNvSpPr/>
      </xdr:nvSpPr>
      <xdr:spPr>
        <a:xfrm>
          <a:off x="18605500" y="183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42672</xdr:rowOff>
    </xdr:from>
    <xdr:to>
      <xdr:col>102</xdr:col>
      <xdr:colOff>114300</xdr:colOff>
      <xdr:row>107</xdr:row>
      <xdr:rowOff>48768</xdr:rowOff>
    </xdr:to>
    <xdr:cxnSp macro="">
      <xdr:nvCxnSpPr>
        <xdr:cNvPr id="945" name="直線コネクタ 944">
          <a:extLst>
            <a:ext uri="{FF2B5EF4-FFF2-40B4-BE49-F238E27FC236}">
              <a16:creationId xmlns:a16="http://schemas.microsoft.com/office/drawing/2014/main" id="{BB2212CC-45E6-47A3-94B7-802BBF33F5A4}"/>
            </a:ext>
          </a:extLst>
        </xdr:cNvPr>
        <xdr:cNvCxnSpPr/>
      </xdr:nvCxnSpPr>
      <xdr:spPr>
        <a:xfrm>
          <a:off x="18656300" y="1838782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946" name="n_1aveValue【庁舎】&#10;一人当たり面積">
          <a:extLst>
            <a:ext uri="{FF2B5EF4-FFF2-40B4-BE49-F238E27FC236}">
              <a16:creationId xmlns:a16="http://schemas.microsoft.com/office/drawing/2014/main" id="{7DCFDF1C-1BD0-40BA-8C56-715432F9C87D}"/>
            </a:ext>
          </a:extLst>
        </xdr:cNvPr>
        <xdr:cNvSpPr txBox="1"/>
      </xdr:nvSpPr>
      <xdr:spPr>
        <a:xfrm>
          <a:off x="21075727" y="18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947" name="n_2aveValue【庁舎】&#10;一人当たり面積">
          <a:extLst>
            <a:ext uri="{FF2B5EF4-FFF2-40B4-BE49-F238E27FC236}">
              <a16:creationId xmlns:a16="http://schemas.microsoft.com/office/drawing/2014/main" id="{C085265E-3BE9-48F8-B799-571B5C044969}"/>
            </a:ext>
          </a:extLst>
        </xdr:cNvPr>
        <xdr:cNvSpPr txBox="1"/>
      </xdr:nvSpPr>
      <xdr:spPr>
        <a:xfrm>
          <a:off x="20199427" y="1807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86A9BECA-28E4-4915-93AB-22609305A3B3}"/>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949" name="n_4aveValue【庁舎】&#10;一人当たり面積">
          <a:extLst>
            <a:ext uri="{FF2B5EF4-FFF2-40B4-BE49-F238E27FC236}">
              <a16:creationId xmlns:a16="http://schemas.microsoft.com/office/drawing/2014/main" id="{263A0934-21F6-4793-A895-114564ECCCF7}"/>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73931</xdr:rowOff>
    </xdr:from>
    <xdr:ext cx="469744" cy="259045"/>
    <xdr:sp macro="" textlink="">
      <xdr:nvSpPr>
        <xdr:cNvPr id="950" name="n_1mainValue【庁舎】&#10;一人当たり面積">
          <a:extLst>
            <a:ext uri="{FF2B5EF4-FFF2-40B4-BE49-F238E27FC236}">
              <a16:creationId xmlns:a16="http://schemas.microsoft.com/office/drawing/2014/main" id="{35342F55-6999-47A7-8E43-D36F59B53228}"/>
            </a:ext>
          </a:extLst>
        </xdr:cNvPr>
        <xdr:cNvSpPr txBox="1"/>
      </xdr:nvSpPr>
      <xdr:spPr>
        <a:xfrm>
          <a:off x="21075727" y="1841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86123</xdr:rowOff>
    </xdr:from>
    <xdr:ext cx="469744" cy="259045"/>
    <xdr:sp macro="" textlink="">
      <xdr:nvSpPr>
        <xdr:cNvPr id="951" name="n_2mainValue【庁舎】&#10;一人当たり面積">
          <a:extLst>
            <a:ext uri="{FF2B5EF4-FFF2-40B4-BE49-F238E27FC236}">
              <a16:creationId xmlns:a16="http://schemas.microsoft.com/office/drawing/2014/main" id="{DE349803-1D07-4071-B098-FB505643155A}"/>
            </a:ext>
          </a:extLst>
        </xdr:cNvPr>
        <xdr:cNvSpPr txBox="1"/>
      </xdr:nvSpPr>
      <xdr:spPr>
        <a:xfrm>
          <a:off x="20199427" y="1843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90695</xdr:rowOff>
    </xdr:from>
    <xdr:ext cx="469744" cy="259045"/>
    <xdr:sp macro="" textlink="">
      <xdr:nvSpPr>
        <xdr:cNvPr id="952" name="n_3mainValue【庁舎】&#10;一人当たり面積">
          <a:extLst>
            <a:ext uri="{FF2B5EF4-FFF2-40B4-BE49-F238E27FC236}">
              <a16:creationId xmlns:a16="http://schemas.microsoft.com/office/drawing/2014/main" id="{FD74A273-0426-4D4C-89F3-3A99CE2CDDA7}"/>
            </a:ext>
          </a:extLst>
        </xdr:cNvPr>
        <xdr:cNvSpPr txBox="1"/>
      </xdr:nvSpPr>
      <xdr:spPr>
        <a:xfrm>
          <a:off x="19310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84599</xdr:rowOff>
    </xdr:from>
    <xdr:ext cx="469744" cy="259045"/>
    <xdr:sp macro="" textlink="">
      <xdr:nvSpPr>
        <xdr:cNvPr id="953" name="n_4mainValue【庁舎】&#10;一人当たり面積">
          <a:extLst>
            <a:ext uri="{FF2B5EF4-FFF2-40B4-BE49-F238E27FC236}">
              <a16:creationId xmlns:a16="http://schemas.microsoft.com/office/drawing/2014/main" id="{15F5DB0F-1704-4D11-8EFB-9554488099F7}"/>
            </a:ext>
          </a:extLst>
        </xdr:cNvPr>
        <xdr:cNvSpPr txBox="1"/>
      </xdr:nvSpPr>
      <xdr:spPr>
        <a:xfrm>
          <a:off x="18421427" y="1842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EC64E32C-D0A4-45FB-9B1A-9AF3E6E03DD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E0658F38-8D2E-4123-9016-C7E5254235E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86ADD9A-AE04-4AE4-A42C-6A2A750E71F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有形固定資産減価償却率については、「体育館・プール」の類型が類似団体内平均値と比べて著しく高い水準になっているが、作手地区のプールの改修工事が令和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年に完了したことで</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体育館については市町村合併を機に統廃合した昭和５０年代に建築した小学校体育館が６棟あり、個別施設計画において、建物本来の用途（機能）としての方向性は廃止を検討している。</a:t>
          </a:r>
        </a:p>
        <a:p>
          <a:r>
            <a:rPr kumimoji="1" lang="ja-JP" altLang="en-US" sz="1300">
              <a:latin typeface="ＭＳ Ｐゴシック" panose="020B0600070205080204" pitchFamily="50" charset="-128"/>
              <a:ea typeface="ＭＳ Ｐゴシック" panose="020B0600070205080204" pitchFamily="50" charset="-128"/>
            </a:rPr>
            <a:t>「庁舎」の類型においては、市役所本庁舎の建替により平成３０年度に大きく比率が減少しており、類似団体平均より低い数値となっている。その他、類似団体内平均値と比較し高いものとして、「図書館」及び「市民会館」があり、これは地域文化広場として昭和６１年に建築され３０年以上経過しているものである。公共施設個別施設計画では長寿命化に位置付けていることから、令和３年度から令和７年度にかけて設備の更新等を進める予定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29313088</v>
      </c>
      <c r="BO4" s="384"/>
      <c r="BP4" s="384"/>
      <c r="BQ4" s="384"/>
      <c r="BR4" s="384"/>
      <c r="BS4" s="384"/>
      <c r="BT4" s="384"/>
      <c r="BU4" s="385"/>
      <c r="BV4" s="383">
        <v>27711392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9.1</v>
      </c>
      <c r="CU4" s="390"/>
      <c r="CV4" s="390"/>
      <c r="CW4" s="390"/>
      <c r="CX4" s="390"/>
      <c r="CY4" s="390"/>
      <c r="CZ4" s="390"/>
      <c r="DA4" s="391"/>
      <c r="DB4" s="389">
        <v>8.6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27465611</v>
      </c>
      <c r="BO5" s="421"/>
      <c r="BP5" s="421"/>
      <c r="BQ5" s="421"/>
      <c r="BR5" s="421"/>
      <c r="BS5" s="421"/>
      <c r="BT5" s="421"/>
      <c r="BU5" s="422"/>
      <c r="BV5" s="420">
        <v>25386500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95.8</v>
      </c>
      <c r="CU5" s="418"/>
      <c r="CV5" s="418"/>
      <c r="CW5" s="418"/>
      <c r="CX5" s="418"/>
      <c r="CY5" s="418"/>
      <c r="CZ5" s="418"/>
      <c r="DA5" s="419"/>
      <c r="DB5" s="417">
        <v>92.5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1847477</v>
      </c>
      <c r="BO6" s="421"/>
      <c r="BP6" s="421"/>
      <c r="BQ6" s="421"/>
      <c r="BR6" s="421"/>
      <c r="BS6" s="421"/>
      <c r="BT6" s="421"/>
      <c r="BU6" s="422"/>
      <c r="BV6" s="420">
        <v>2324892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96.1</v>
      </c>
      <c r="CU6" s="458"/>
      <c r="CV6" s="458"/>
      <c r="CW6" s="458"/>
      <c r="CX6" s="458"/>
      <c r="CY6" s="458"/>
      <c r="CZ6" s="458"/>
      <c r="DA6" s="459"/>
      <c r="DB6" s="457">
        <v>93.1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452108</v>
      </c>
      <c r="BO7" s="421"/>
      <c r="BP7" s="421"/>
      <c r="BQ7" s="421"/>
      <c r="BR7" s="421"/>
      <c r="BS7" s="421"/>
      <c r="BT7" s="421"/>
      <c r="BU7" s="422"/>
      <c r="BV7" s="420">
        <v>1032854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15395120</v>
      </c>
      <c r="CU7" s="421"/>
      <c r="CV7" s="421"/>
      <c r="CW7" s="421"/>
      <c r="CX7" s="421"/>
      <c r="CY7" s="421"/>
      <c r="CZ7" s="421"/>
      <c r="DA7" s="422"/>
      <c r="DB7" s="420">
        <v>15029614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1395369</v>
      </c>
      <c r="BO8" s="421"/>
      <c r="BP8" s="421"/>
      <c r="BQ8" s="421"/>
      <c r="BR8" s="421"/>
      <c r="BS8" s="421"/>
      <c r="BT8" s="421"/>
      <c r="BU8" s="422"/>
      <c r="BV8" s="420">
        <v>1292038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0.54</v>
      </c>
      <c r="CU8" s="461"/>
      <c r="CV8" s="461"/>
      <c r="CW8" s="461"/>
      <c r="CX8" s="461"/>
      <c r="CY8" s="461"/>
      <c r="CZ8" s="461"/>
      <c r="DA8" s="462"/>
      <c r="DB8" s="460">
        <v>0.53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44355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103331</v>
      </c>
      <c r="BO9" s="421"/>
      <c r="BP9" s="421"/>
      <c r="BQ9" s="421"/>
      <c r="BR9" s="421"/>
      <c r="BS9" s="421"/>
      <c r="BT9" s="421"/>
      <c r="BU9" s="422"/>
      <c r="BV9" s="420">
        <v>-203661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14</v>
      </c>
      <c r="CU9" s="418"/>
      <c r="CV9" s="418"/>
      <c r="CW9" s="418"/>
      <c r="CX9" s="418"/>
      <c r="CY9" s="418"/>
      <c r="CZ9" s="418"/>
      <c r="DA9" s="419"/>
      <c r="DB9" s="417">
        <v>14.8</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47133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110</v>
      </c>
      <c r="AV10" s="453"/>
      <c r="AW10" s="453"/>
      <c r="AX10" s="453"/>
      <c r="AY10" s="454" t="s">
        <v>115</v>
      </c>
      <c r="AZ10" s="455"/>
      <c r="BA10" s="455"/>
      <c r="BB10" s="455"/>
      <c r="BC10" s="455"/>
      <c r="BD10" s="455"/>
      <c r="BE10" s="455"/>
      <c r="BF10" s="455"/>
      <c r="BG10" s="455"/>
      <c r="BH10" s="455"/>
      <c r="BI10" s="455"/>
      <c r="BJ10" s="455"/>
      <c r="BK10" s="455"/>
      <c r="BL10" s="455"/>
      <c r="BM10" s="456"/>
      <c r="BN10" s="420">
        <v>11079</v>
      </c>
      <c r="BO10" s="421"/>
      <c r="BP10" s="421"/>
      <c r="BQ10" s="421"/>
      <c r="BR10" s="421"/>
      <c r="BS10" s="421"/>
      <c r="BT10" s="421"/>
      <c r="BU10" s="422"/>
      <c r="BV10" s="420">
        <v>47466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42375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550000</v>
      </c>
      <c r="BO12" s="421"/>
      <c r="BP12" s="421"/>
      <c r="BQ12" s="421"/>
      <c r="BR12" s="421"/>
      <c r="BS12" s="421"/>
      <c r="BT12" s="421"/>
      <c r="BU12" s="422"/>
      <c r="BV12" s="420">
        <v>416000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41086</v>
      </c>
      <c r="S13" s="505"/>
      <c r="T13" s="505"/>
      <c r="U13" s="505"/>
      <c r="V13" s="506"/>
      <c r="W13" s="436" t="s">
        <v>131</v>
      </c>
      <c r="X13" s="437"/>
      <c r="Y13" s="437"/>
      <c r="Z13" s="437"/>
      <c r="AA13" s="437"/>
      <c r="AB13" s="427"/>
      <c r="AC13" s="471">
        <v>1869</v>
      </c>
      <c r="AD13" s="472"/>
      <c r="AE13" s="472"/>
      <c r="AF13" s="472"/>
      <c r="AG13" s="514"/>
      <c r="AH13" s="471">
        <v>2066</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-435590</v>
      </c>
      <c r="BO13" s="421"/>
      <c r="BP13" s="421"/>
      <c r="BQ13" s="421"/>
      <c r="BR13" s="421"/>
      <c r="BS13" s="421"/>
      <c r="BT13" s="421"/>
      <c r="BU13" s="422"/>
      <c r="BV13" s="420">
        <v>-572195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7.5</v>
      </c>
      <c r="CU13" s="418"/>
      <c r="CV13" s="418"/>
      <c r="CW13" s="418"/>
      <c r="CX13" s="418"/>
      <c r="CY13" s="418"/>
      <c r="CZ13" s="418"/>
      <c r="DA13" s="419"/>
      <c r="DB13" s="417">
        <v>7.9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43122</v>
      </c>
      <c r="S14" s="505"/>
      <c r="T14" s="505"/>
      <c r="U14" s="505"/>
      <c r="V14" s="506"/>
      <c r="W14" s="410"/>
      <c r="X14" s="411"/>
      <c r="Y14" s="411"/>
      <c r="Z14" s="411"/>
      <c r="AA14" s="411"/>
      <c r="AB14" s="400"/>
      <c r="AC14" s="507">
        <v>8.1999999999999993</v>
      </c>
      <c r="AD14" s="508"/>
      <c r="AE14" s="508"/>
      <c r="AF14" s="508"/>
      <c r="AG14" s="509"/>
      <c r="AH14" s="507">
        <v>8.6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55</v>
      </c>
      <c r="CU14" s="519"/>
      <c r="CV14" s="519"/>
      <c r="CW14" s="519"/>
      <c r="CX14" s="519"/>
      <c r="CY14" s="519"/>
      <c r="CZ14" s="519"/>
      <c r="DA14" s="520"/>
      <c r="DB14" s="518">
        <v>49</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41892</v>
      </c>
      <c r="S15" s="505"/>
      <c r="T15" s="505"/>
      <c r="U15" s="505"/>
      <c r="V15" s="506"/>
      <c r="W15" s="436" t="s">
        <v>137</v>
      </c>
      <c r="X15" s="437"/>
      <c r="Y15" s="437"/>
      <c r="Z15" s="437"/>
      <c r="AA15" s="437"/>
      <c r="AB15" s="427"/>
      <c r="AC15" s="471">
        <v>8514</v>
      </c>
      <c r="AD15" s="472"/>
      <c r="AE15" s="472"/>
      <c r="AF15" s="472"/>
      <c r="AG15" s="514"/>
      <c r="AH15" s="471">
        <v>9096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7378846</v>
      </c>
      <c r="BO15" s="384"/>
      <c r="BP15" s="384"/>
      <c r="BQ15" s="384"/>
      <c r="BR15" s="384"/>
      <c r="BS15" s="384"/>
      <c r="BT15" s="384"/>
      <c r="BU15" s="385"/>
      <c r="BV15" s="383">
        <v>7108361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37.4</v>
      </c>
      <c r="AD16" s="508"/>
      <c r="AE16" s="508"/>
      <c r="AF16" s="508"/>
      <c r="AG16" s="509"/>
      <c r="AH16" s="507">
        <v>37.9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13398872</v>
      </c>
      <c r="BO16" s="421"/>
      <c r="BP16" s="421"/>
      <c r="BQ16" s="421"/>
      <c r="BR16" s="421"/>
      <c r="BS16" s="421"/>
      <c r="BT16" s="421"/>
      <c r="BU16" s="422"/>
      <c r="BV16" s="420">
        <v>13054448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12370</v>
      </c>
      <c r="AD17" s="472"/>
      <c r="AE17" s="472"/>
      <c r="AF17" s="472"/>
      <c r="AG17" s="514"/>
      <c r="AH17" s="471">
        <v>12831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9322022</v>
      </c>
      <c r="BO17" s="421"/>
      <c r="BP17" s="421"/>
      <c r="BQ17" s="421"/>
      <c r="BR17" s="421"/>
      <c r="BS17" s="421"/>
      <c r="BT17" s="421"/>
      <c r="BU17" s="422"/>
      <c r="BV17" s="420">
        <v>8974134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499.23</v>
      </c>
      <c r="M18" s="544"/>
      <c r="N18" s="544"/>
      <c r="O18" s="544"/>
      <c r="P18" s="544"/>
      <c r="Q18" s="544"/>
      <c r="R18" s="545"/>
      <c r="S18" s="545"/>
      <c r="T18" s="545"/>
      <c r="U18" s="545"/>
      <c r="V18" s="546"/>
      <c r="W18" s="438"/>
      <c r="X18" s="439"/>
      <c r="Y18" s="439"/>
      <c r="Z18" s="439"/>
      <c r="AA18" s="439"/>
      <c r="AB18" s="430"/>
      <c r="AC18" s="547">
        <v>54.4</v>
      </c>
      <c r="AD18" s="548"/>
      <c r="AE18" s="548"/>
      <c r="AF18" s="548"/>
      <c r="AG18" s="549"/>
      <c r="AH18" s="547">
        <v>53.5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15340809</v>
      </c>
      <c r="BO18" s="421"/>
      <c r="BP18" s="421"/>
      <c r="BQ18" s="421"/>
      <c r="BR18" s="421"/>
      <c r="BS18" s="421"/>
      <c r="BT18" s="421"/>
      <c r="BU18" s="422"/>
      <c r="BV18" s="420">
        <v>14506593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20920639</v>
      </c>
      <c r="BO19" s="421"/>
      <c r="BP19" s="421"/>
      <c r="BQ19" s="421"/>
      <c r="BR19" s="421"/>
      <c r="BS19" s="421"/>
      <c r="BT19" s="421"/>
      <c r="BU19" s="422"/>
      <c r="BV19" s="420">
        <v>19455533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16633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28535016</v>
      </c>
      <c r="BO22" s="384"/>
      <c r="BP22" s="384"/>
      <c r="BQ22" s="384"/>
      <c r="BR22" s="384"/>
      <c r="BS22" s="384"/>
      <c r="BT22" s="384"/>
      <c r="BU22" s="385"/>
      <c r="BV22" s="383">
        <v>28671557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23883044</v>
      </c>
      <c r="BO23" s="421"/>
      <c r="BP23" s="421"/>
      <c r="BQ23" s="421"/>
      <c r="BR23" s="421"/>
      <c r="BS23" s="421"/>
      <c r="BT23" s="421"/>
      <c r="BU23" s="422"/>
      <c r="BV23" s="420">
        <v>23742843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7400</v>
      </c>
      <c r="R24" s="472"/>
      <c r="S24" s="472"/>
      <c r="T24" s="472"/>
      <c r="U24" s="472"/>
      <c r="V24" s="514"/>
      <c r="W24" s="566"/>
      <c r="X24" s="567"/>
      <c r="Y24" s="568"/>
      <c r="Z24" s="470" t="s">
        <v>162</v>
      </c>
      <c r="AA24" s="450"/>
      <c r="AB24" s="450"/>
      <c r="AC24" s="450"/>
      <c r="AD24" s="450"/>
      <c r="AE24" s="450"/>
      <c r="AF24" s="450"/>
      <c r="AG24" s="451"/>
      <c r="AH24" s="471">
        <v>637</v>
      </c>
      <c r="AI24" s="472"/>
      <c r="AJ24" s="472"/>
      <c r="AK24" s="472"/>
      <c r="AL24" s="514"/>
      <c r="AM24" s="471">
        <v>1912274</v>
      </c>
      <c r="AN24" s="472"/>
      <c r="AO24" s="472"/>
      <c r="AP24" s="472"/>
      <c r="AQ24" s="472"/>
      <c r="AR24" s="514"/>
      <c r="AS24" s="471">
        <v>3002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20383925</v>
      </c>
      <c r="BO24" s="421"/>
      <c r="BP24" s="421"/>
      <c r="BQ24" s="421"/>
      <c r="BR24" s="421"/>
      <c r="BS24" s="421"/>
      <c r="BT24" s="421"/>
      <c r="BU24" s="422"/>
      <c r="BV24" s="420">
        <v>19716785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7750</v>
      </c>
      <c r="R25" s="472"/>
      <c r="S25" s="472"/>
      <c r="T25" s="472"/>
      <c r="U25" s="472"/>
      <c r="V25" s="514"/>
      <c r="W25" s="566"/>
      <c r="X25" s="567"/>
      <c r="Y25" s="568"/>
      <c r="Z25" s="470" t="s">
        <v>165</v>
      </c>
      <c r="AA25" s="450"/>
      <c r="AB25" s="450"/>
      <c r="AC25" s="450"/>
      <c r="AD25" s="450"/>
      <c r="AE25" s="450"/>
      <c r="AF25" s="450"/>
      <c r="AG25" s="451"/>
      <c r="AH25" s="471">
        <v>153</v>
      </c>
      <c r="AI25" s="472"/>
      <c r="AJ25" s="472"/>
      <c r="AK25" s="472"/>
      <c r="AL25" s="514"/>
      <c r="AM25" s="471">
        <v>461295</v>
      </c>
      <c r="AN25" s="472"/>
      <c r="AO25" s="472"/>
      <c r="AP25" s="472"/>
      <c r="AQ25" s="472"/>
      <c r="AR25" s="514"/>
      <c r="AS25" s="471">
        <v>3015</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4552768</v>
      </c>
      <c r="BO25" s="384"/>
      <c r="BP25" s="384"/>
      <c r="BQ25" s="384"/>
      <c r="BR25" s="384"/>
      <c r="BS25" s="384"/>
      <c r="BT25" s="384"/>
      <c r="BU25" s="385"/>
      <c r="BV25" s="383">
        <v>4387456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6800</v>
      </c>
      <c r="R26" s="472"/>
      <c r="S26" s="472"/>
      <c r="T26" s="472"/>
      <c r="U26" s="472"/>
      <c r="V26" s="514"/>
      <c r="W26" s="566"/>
      <c r="X26" s="567"/>
      <c r="Y26" s="568"/>
      <c r="Z26" s="470" t="s">
        <v>168</v>
      </c>
      <c r="AA26" s="572"/>
      <c r="AB26" s="572"/>
      <c r="AC26" s="572"/>
      <c r="AD26" s="572"/>
      <c r="AE26" s="572"/>
      <c r="AF26" s="572"/>
      <c r="AG26" s="573"/>
      <c r="AH26" s="471">
        <v>11</v>
      </c>
      <c r="AI26" s="472"/>
      <c r="AJ26" s="472"/>
      <c r="AK26" s="472"/>
      <c r="AL26" s="514"/>
      <c r="AM26" s="471">
        <v>29579</v>
      </c>
      <c r="AN26" s="472"/>
      <c r="AO26" s="472"/>
      <c r="AP26" s="472"/>
      <c r="AQ26" s="472"/>
      <c r="AR26" s="514"/>
      <c r="AS26" s="471">
        <v>2689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4890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16108</v>
      </c>
      <c r="AN27" s="472"/>
      <c r="AO27" s="472"/>
      <c r="AP27" s="472"/>
      <c r="AQ27" s="472"/>
      <c r="AR27" s="514"/>
      <c r="AS27" s="471">
        <v>4027</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600000</v>
      </c>
      <c r="BO27" s="540"/>
      <c r="BP27" s="540"/>
      <c r="BQ27" s="540"/>
      <c r="BR27" s="540"/>
      <c r="BS27" s="540"/>
      <c r="BT27" s="540"/>
      <c r="BU27" s="541"/>
      <c r="BV27" s="539">
        <v>600000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4090</v>
      </c>
      <c r="R28" s="472"/>
      <c r="S28" s="472"/>
      <c r="T28" s="472"/>
      <c r="U28" s="472"/>
      <c r="V28" s="514"/>
      <c r="W28" s="566"/>
      <c r="X28" s="567"/>
      <c r="Y28" s="568"/>
      <c r="Z28" s="470" t="s">
        <v>174</v>
      </c>
      <c r="AA28" s="450"/>
      <c r="AB28" s="450"/>
      <c r="AC28" s="450"/>
      <c r="AD28" s="450"/>
      <c r="AE28" s="450"/>
      <c r="AF28" s="450"/>
      <c r="AG28" s="451"/>
      <c r="AH28" s="471">
        <v>4</v>
      </c>
      <c r="AI28" s="472"/>
      <c r="AJ28" s="472"/>
      <c r="AK28" s="472"/>
      <c r="AL28" s="514"/>
      <c r="AM28" s="471">
        <v>11116</v>
      </c>
      <c r="AN28" s="472"/>
      <c r="AO28" s="472"/>
      <c r="AP28" s="472"/>
      <c r="AQ28" s="472"/>
      <c r="AR28" s="514"/>
      <c r="AS28" s="471">
        <v>2779</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1655960</v>
      </c>
      <c r="BO28" s="384"/>
      <c r="BP28" s="384"/>
      <c r="BQ28" s="384"/>
      <c r="BR28" s="384"/>
      <c r="BS28" s="384"/>
      <c r="BT28" s="384"/>
      <c r="BU28" s="385"/>
      <c r="BV28" s="383">
        <v>2194881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3720</v>
      </c>
      <c r="R29" s="472"/>
      <c r="S29" s="472"/>
      <c r="T29" s="472"/>
      <c r="U29" s="472"/>
      <c r="V29" s="514"/>
      <c r="W29" s="569"/>
      <c r="X29" s="570"/>
      <c r="Y29" s="571"/>
      <c r="Z29" s="470" t="s">
        <v>177</v>
      </c>
      <c r="AA29" s="450"/>
      <c r="AB29" s="450"/>
      <c r="AC29" s="450"/>
      <c r="AD29" s="450"/>
      <c r="AE29" s="450"/>
      <c r="AF29" s="450"/>
      <c r="AG29" s="451"/>
      <c r="AH29" s="471">
        <v>645</v>
      </c>
      <c r="AI29" s="472"/>
      <c r="AJ29" s="472"/>
      <c r="AK29" s="472"/>
      <c r="AL29" s="514"/>
      <c r="AM29" s="471">
        <v>1939498</v>
      </c>
      <c r="AN29" s="472"/>
      <c r="AO29" s="472"/>
      <c r="AP29" s="472"/>
      <c r="AQ29" s="472"/>
      <c r="AR29" s="514"/>
      <c r="AS29" s="471">
        <v>3007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1002845</v>
      </c>
      <c r="BO29" s="421"/>
      <c r="BP29" s="421"/>
      <c r="BQ29" s="421"/>
      <c r="BR29" s="421"/>
      <c r="BS29" s="421"/>
      <c r="BT29" s="421"/>
      <c r="BU29" s="422"/>
      <c r="BV29" s="420">
        <v>971203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2492284</v>
      </c>
      <c r="BO30" s="540"/>
      <c r="BP30" s="540"/>
      <c r="BQ30" s="540"/>
      <c r="BR30" s="540"/>
      <c r="BS30" s="540"/>
      <c r="BT30" s="540"/>
      <c r="BU30" s="541"/>
      <c r="BV30" s="539">
        <v>2558185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IF('各会計、関係団体の財政状況及び健全化判断比率'!B35="","",'各会計、関係団体の財政状況及び健全化判断比率'!B35)</f>
        <v>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愛知県後期高齢者医療広域連合(一
般会計)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新城市土地開発公社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工業用水道事業会計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愛知県後期高齢者医療広域連合(後
期高齢者医療特別会計)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農林業公社しんしろ</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国民健康保険診療所特別会計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東三河広域連合（一般会計）</v>
      </c>
      <c r="BZ36" s="611"/>
      <c r="CA36" s="611"/>
      <c r="CB36" s="611"/>
      <c r="CC36" s="611"/>
      <c r="CD36" s="611"/>
      <c r="CE36" s="611"/>
      <c r="CF36" s="611"/>
      <c r="CG36" s="611"/>
      <c r="CH36" s="611"/>
      <c r="CI36" s="611"/>
      <c r="CJ36" s="611"/>
      <c r="CK36" s="611"/>
      <c r="CL36" s="611"/>
      <c r="CM36" s="611"/>
      <c r="CN36" s="163"/>
      <c r="CO36" s="610">
        <f t="shared" si="3"/>
        <v>16</v>
      </c>
      <c r="CP36" s="610"/>
      <c r="CQ36" s="611" t="str">
        <f>IF('各会計、関係団体の財政状況及び健全化判断比率'!BS9="","",'各会計、関係団体の財政状況及び健全化判断比率'!BS9)</f>
        <v>つくで手作り村</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8</v>
      </c>
      <c r="AN37" s="610"/>
      <c r="AO37" s="611" t="str">
        <f>IF('各会計、関係団体の財政状況及び健全化判断比率'!B34="","",'各会計、関係団体の財政状況及び健全化判断比率'!B34)</f>
        <v>病院事業会計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東三河広域連合（介護保険事業特別会計）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JamarRxsxrv4CiN1QEnhSa76D4MZ/lryMfyL0r5cPxpgPPWhRkRRhSKC5jkMc8l8sWG2Qx3LFhTaDMUqnK7tMg==" saltValue="x5ncrOeCYBPk8AkBkh4Y3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7694573</v>
      </c>
      <c r="S5" s="626"/>
      <c r="T5" s="626"/>
      <c r="U5" s="626"/>
      <c r="V5" s="626"/>
      <c r="W5" s="626"/>
      <c r="X5" s="626"/>
      <c r="Y5" s="627"/>
      <c r="Z5" s="628">
        <v>26.2</v>
      </c>
      <c r="AA5" s="628"/>
      <c r="AB5" s="628"/>
      <c r="AC5" s="628"/>
      <c r="AD5" s="629">
        <v>7425681</v>
      </c>
      <c r="AE5" s="629"/>
      <c r="AF5" s="629"/>
      <c r="AG5" s="629"/>
      <c r="AH5" s="629"/>
      <c r="AI5" s="629"/>
      <c r="AJ5" s="629"/>
      <c r="AK5" s="629"/>
      <c r="AL5" s="630">
        <v>46.5</v>
      </c>
      <c r="AM5" s="631"/>
      <c r="AN5" s="631"/>
      <c r="AO5" s="632"/>
      <c r="AP5" s="622" t="s">
        <v>216</v>
      </c>
      <c r="AQ5" s="623"/>
      <c r="AR5" s="623"/>
      <c r="AS5" s="623"/>
      <c r="AT5" s="623"/>
      <c r="AU5" s="623"/>
      <c r="AV5" s="623"/>
      <c r="AW5" s="623"/>
      <c r="AX5" s="623"/>
      <c r="AY5" s="623"/>
      <c r="AZ5" s="623"/>
      <c r="BA5" s="623"/>
      <c r="BB5" s="623"/>
      <c r="BC5" s="623"/>
      <c r="BD5" s="623"/>
      <c r="BE5" s="623"/>
      <c r="BF5" s="624"/>
      <c r="BG5" s="636">
        <v>7411928</v>
      </c>
      <c r="BH5" s="637"/>
      <c r="BI5" s="637"/>
      <c r="BJ5" s="637"/>
      <c r="BK5" s="637"/>
      <c r="BL5" s="637"/>
      <c r="BM5" s="637"/>
      <c r="BN5" s="638"/>
      <c r="BO5" s="639">
        <v>96.3</v>
      </c>
      <c r="BP5" s="639"/>
      <c r="BQ5" s="639"/>
      <c r="BR5" s="639"/>
      <c r="BS5" s="640">
        <v>245280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426501</v>
      </c>
      <c r="S6" s="637"/>
      <c r="T6" s="637"/>
      <c r="U6" s="637"/>
      <c r="V6" s="637"/>
      <c r="W6" s="637"/>
      <c r="X6" s="637"/>
      <c r="Y6" s="638"/>
      <c r="Z6" s="639">
        <v>1.5</v>
      </c>
      <c r="AA6" s="639"/>
      <c r="AB6" s="639"/>
      <c r="AC6" s="639"/>
      <c r="AD6" s="640">
        <v>426501</v>
      </c>
      <c r="AE6" s="640"/>
      <c r="AF6" s="640"/>
      <c r="AG6" s="640"/>
      <c r="AH6" s="640"/>
      <c r="AI6" s="640"/>
      <c r="AJ6" s="640"/>
      <c r="AK6" s="640"/>
      <c r="AL6" s="641">
        <v>2.7</v>
      </c>
      <c r="AM6" s="642"/>
      <c r="AN6" s="642"/>
      <c r="AO6" s="643"/>
      <c r="AP6" s="633" t="s">
        <v>221</v>
      </c>
      <c r="AQ6" s="634"/>
      <c r="AR6" s="634"/>
      <c r="AS6" s="634"/>
      <c r="AT6" s="634"/>
      <c r="AU6" s="634"/>
      <c r="AV6" s="634"/>
      <c r="AW6" s="634"/>
      <c r="AX6" s="634"/>
      <c r="AY6" s="634"/>
      <c r="AZ6" s="634"/>
      <c r="BA6" s="634"/>
      <c r="BB6" s="634"/>
      <c r="BC6" s="634"/>
      <c r="BD6" s="634"/>
      <c r="BE6" s="634"/>
      <c r="BF6" s="635"/>
      <c r="BG6" s="636">
        <v>7411928</v>
      </c>
      <c r="BH6" s="637"/>
      <c r="BI6" s="637"/>
      <c r="BJ6" s="637"/>
      <c r="BK6" s="637"/>
      <c r="BL6" s="637"/>
      <c r="BM6" s="637"/>
      <c r="BN6" s="638"/>
      <c r="BO6" s="639">
        <v>96.3</v>
      </c>
      <c r="BP6" s="639"/>
      <c r="BQ6" s="639"/>
      <c r="BR6" s="639"/>
      <c r="BS6" s="640">
        <v>245280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193257</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193257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3278</v>
      </c>
      <c r="S7" s="637"/>
      <c r="T7" s="637"/>
      <c r="U7" s="637"/>
      <c r="V7" s="637"/>
      <c r="W7" s="637"/>
      <c r="X7" s="637"/>
      <c r="Y7" s="638"/>
      <c r="Z7" s="639">
        <v>0</v>
      </c>
      <c r="AA7" s="639"/>
      <c r="AB7" s="639"/>
      <c r="AC7" s="639"/>
      <c r="AD7" s="640">
        <v>3278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3074921</v>
      </c>
      <c r="BH7" s="637"/>
      <c r="BI7" s="637"/>
      <c r="BJ7" s="637"/>
      <c r="BK7" s="637"/>
      <c r="BL7" s="637"/>
      <c r="BM7" s="637"/>
      <c r="BN7" s="638"/>
      <c r="BO7" s="639">
        <v>40</v>
      </c>
      <c r="BP7" s="639"/>
      <c r="BQ7" s="639"/>
      <c r="BR7" s="639"/>
      <c r="BS7" s="640">
        <v>245280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3175942</v>
      </c>
      <c r="CS7" s="637"/>
      <c r="CT7" s="637"/>
      <c r="CU7" s="637"/>
      <c r="CV7" s="637"/>
      <c r="CW7" s="637"/>
      <c r="CX7" s="637"/>
      <c r="CY7" s="638"/>
      <c r="CZ7" s="639">
        <v>11.6</v>
      </c>
      <c r="DA7" s="639"/>
      <c r="DB7" s="639"/>
      <c r="DC7" s="639"/>
      <c r="DD7" s="645">
        <v>195493</v>
      </c>
      <c r="DE7" s="637"/>
      <c r="DF7" s="637"/>
      <c r="DG7" s="637"/>
      <c r="DH7" s="637"/>
      <c r="DI7" s="637"/>
      <c r="DJ7" s="637"/>
      <c r="DK7" s="637"/>
      <c r="DL7" s="637"/>
      <c r="DM7" s="637"/>
      <c r="DN7" s="637"/>
      <c r="DO7" s="637"/>
      <c r="DP7" s="638"/>
      <c r="DQ7" s="645">
        <v>2558172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67159</v>
      </c>
      <c r="S8" s="637"/>
      <c r="T8" s="637"/>
      <c r="U8" s="637"/>
      <c r="V8" s="637"/>
      <c r="W8" s="637"/>
      <c r="X8" s="637"/>
      <c r="Y8" s="638"/>
      <c r="Z8" s="639">
        <v>0.2</v>
      </c>
      <c r="AA8" s="639"/>
      <c r="AB8" s="639"/>
      <c r="AC8" s="639"/>
      <c r="AD8" s="640">
        <v>67159</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72092</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7582157</v>
      </c>
      <c r="CS8" s="637"/>
      <c r="CT8" s="637"/>
      <c r="CU8" s="637"/>
      <c r="CV8" s="637"/>
      <c r="CW8" s="637"/>
      <c r="CX8" s="637"/>
      <c r="CY8" s="638"/>
      <c r="CZ8" s="639">
        <v>27.6</v>
      </c>
      <c r="DA8" s="639"/>
      <c r="DB8" s="639"/>
      <c r="DC8" s="639"/>
      <c r="DD8" s="645">
        <v>10299</v>
      </c>
      <c r="DE8" s="637"/>
      <c r="DF8" s="637"/>
      <c r="DG8" s="637"/>
      <c r="DH8" s="637"/>
      <c r="DI8" s="637"/>
      <c r="DJ8" s="637"/>
      <c r="DK8" s="637"/>
      <c r="DL8" s="637"/>
      <c r="DM8" s="637"/>
      <c r="DN8" s="637"/>
      <c r="DO8" s="637"/>
      <c r="DP8" s="638"/>
      <c r="DQ8" s="645">
        <v>4907674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89066</v>
      </c>
      <c r="S9" s="637"/>
      <c r="T9" s="637"/>
      <c r="U9" s="637"/>
      <c r="V9" s="637"/>
      <c r="W9" s="637"/>
      <c r="X9" s="637"/>
      <c r="Y9" s="638"/>
      <c r="Z9" s="639">
        <v>0.3</v>
      </c>
      <c r="AA9" s="639"/>
      <c r="AB9" s="639"/>
      <c r="AC9" s="639"/>
      <c r="AD9" s="640">
        <v>89066</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1976405</v>
      </c>
      <c r="BH9" s="637"/>
      <c r="BI9" s="637"/>
      <c r="BJ9" s="637"/>
      <c r="BK9" s="637"/>
      <c r="BL9" s="637"/>
      <c r="BM9" s="637"/>
      <c r="BN9" s="638"/>
      <c r="BO9" s="639">
        <v>25.7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3067229</v>
      </c>
      <c r="CS9" s="637"/>
      <c r="CT9" s="637"/>
      <c r="CU9" s="637"/>
      <c r="CV9" s="637"/>
      <c r="CW9" s="637"/>
      <c r="CX9" s="637"/>
      <c r="CY9" s="638"/>
      <c r="CZ9" s="639">
        <v>11.2</v>
      </c>
      <c r="DA9" s="639"/>
      <c r="DB9" s="639"/>
      <c r="DC9" s="639"/>
      <c r="DD9" s="645">
        <v>315119</v>
      </c>
      <c r="DE9" s="637"/>
      <c r="DF9" s="637"/>
      <c r="DG9" s="637"/>
      <c r="DH9" s="637"/>
      <c r="DI9" s="637"/>
      <c r="DJ9" s="637"/>
      <c r="DK9" s="637"/>
      <c r="DL9" s="637"/>
      <c r="DM9" s="637"/>
      <c r="DN9" s="637"/>
      <c r="DO9" s="637"/>
      <c r="DP9" s="638"/>
      <c r="DQ9" s="645">
        <v>2615963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133668</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67270</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65615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1153480</v>
      </c>
      <c r="S11" s="637"/>
      <c r="T11" s="637"/>
      <c r="U11" s="637"/>
      <c r="V11" s="637"/>
      <c r="W11" s="637"/>
      <c r="X11" s="637"/>
      <c r="Y11" s="638"/>
      <c r="Z11" s="641">
        <v>3.9</v>
      </c>
      <c r="AA11" s="642"/>
      <c r="AB11" s="642"/>
      <c r="AC11" s="648"/>
      <c r="AD11" s="645">
        <v>1153480</v>
      </c>
      <c r="AE11" s="637"/>
      <c r="AF11" s="637"/>
      <c r="AG11" s="637"/>
      <c r="AH11" s="637"/>
      <c r="AI11" s="637"/>
      <c r="AJ11" s="637"/>
      <c r="AK11" s="638"/>
      <c r="AL11" s="641">
        <v>7.2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892756</v>
      </c>
      <c r="BH11" s="637"/>
      <c r="BI11" s="637"/>
      <c r="BJ11" s="637"/>
      <c r="BK11" s="637"/>
      <c r="BL11" s="637"/>
      <c r="BM11" s="637"/>
      <c r="BN11" s="638"/>
      <c r="BO11" s="639">
        <v>11.6</v>
      </c>
      <c r="BP11" s="639"/>
      <c r="BQ11" s="639"/>
      <c r="BR11" s="639"/>
      <c r="BS11" s="640">
        <v>245280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1200751</v>
      </c>
      <c r="CS11" s="637"/>
      <c r="CT11" s="637"/>
      <c r="CU11" s="637"/>
      <c r="CV11" s="637"/>
      <c r="CW11" s="637"/>
      <c r="CX11" s="637"/>
      <c r="CY11" s="638"/>
      <c r="CZ11" s="639">
        <v>4.4000000000000004</v>
      </c>
      <c r="DA11" s="639"/>
      <c r="DB11" s="639"/>
      <c r="DC11" s="639"/>
      <c r="DD11" s="645">
        <v>350946</v>
      </c>
      <c r="DE11" s="637"/>
      <c r="DF11" s="637"/>
      <c r="DG11" s="637"/>
      <c r="DH11" s="637"/>
      <c r="DI11" s="637"/>
      <c r="DJ11" s="637"/>
      <c r="DK11" s="637"/>
      <c r="DL11" s="637"/>
      <c r="DM11" s="637"/>
      <c r="DN11" s="637"/>
      <c r="DO11" s="637"/>
      <c r="DP11" s="638"/>
      <c r="DQ11" s="645">
        <v>676171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65831</v>
      </c>
      <c r="S12" s="637"/>
      <c r="T12" s="637"/>
      <c r="U12" s="637"/>
      <c r="V12" s="637"/>
      <c r="W12" s="637"/>
      <c r="X12" s="637"/>
      <c r="Y12" s="638"/>
      <c r="Z12" s="639">
        <v>0.2</v>
      </c>
      <c r="AA12" s="639"/>
      <c r="AB12" s="639"/>
      <c r="AC12" s="639"/>
      <c r="AD12" s="640">
        <v>65831</v>
      </c>
      <c r="AE12" s="640"/>
      <c r="AF12" s="640"/>
      <c r="AG12" s="640"/>
      <c r="AH12" s="640"/>
      <c r="AI12" s="640"/>
      <c r="AJ12" s="640"/>
      <c r="AK12" s="640"/>
      <c r="AL12" s="641">
        <v>0.4</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3866998</v>
      </c>
      <c r="BH12" s="637"/>
      <c r="BI12" s="637"/>
      <c r="BJ12" s="637"/>
      <c r="BK12" s="637"/>
      <c r="BL12" s="637"/>
      <c r="BM12" s="637"/>
      <c r="BN12" s="638"/>
      <c r="BO12" s="639">
        <v>50.3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913958</v>
      </c>
      <c r="CS12" s="637"/>
      <c r="CT12" s="637"/>
      <c r="CU12" s="637"/>
      <c r="CV12" s="637"/>
      <c r="CW12" s="637"/>
      <c r="CX12" s="637"/>
      <c r="CY12" s="638"/>
      <c r="CZ12" s="639">
        <v>3.3</v>
      </c>
      <c r="DA12" s="639"/>
      <c r="DB12" s="639"/>
      <c r="DC12" s="639"/>
      <c r="DD12" s="645">
        <v>17718</v>
      </c>
      <c r="DE12" s="637"/>
      <c r="DF12" s="637"/>
      <c r="DG12" s="637"/>
      <c r="DH12" s="637"/>
      <c r="DI12" s="637"/>
      <c r="DJ12" s="637"/>
      <c r="DK12" s="637"/>
      <c r="DL12" s="637"/>
      <c r="DM12" s="637"/>
      <c r="DN12" s="637"/>
      <c r="DO12" s="637"/>
      <c r="DP12" s="638"/>
      <c r="DQ12" s="645">
        <v>800281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3761</v>
      </c>
      <c r="S13" s="637"/>
      <c r="T13" s="637"/>
      <c r="U13" s="637"/>
      <c r="V13" s="637"/>
      <c r="W13" s="637"/>
      <c r="X13" s="637"/>
      <c r="Y13" s="638"/>
      <c r="Z13" s="639">
        <v>0</v>
      </c>
      <c r="AA13" s="639"/>
      <c r="AB13" s="639"/>
      <c r="AC13" s="639"/>
      <c r="AD13" s="640">
        <v>3761</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3842551</v>
      </c>
      <c r="BH13" s="637"/>
      <c r="BI13" s="637"/>
      <c r="BJ13" s="637"/>
      <c r="BK13" s="637"/>
      <c r="BL13" s="637"/>
      <c r="BM13" s="637"/>
      <c r="BN13" s="638"/>
      <c r="BO13" s="639">
        <v>49.9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1499075</v>
      </c>
      <c r="CS13" s="637"/>
      <c r="CT13" s="637"/>
      <c r="CU13" s="637"/>
      <c r="CV13" s="637"/>
      <c r="CW13" s="637"/>
      <c r="CX13" s="637"/>
      <c r="CY13" s="638"/>
      <c r="CZ13" s="639">
        <v>5.5</v>
      </c>
      <c r="DA13" s="639"/>
      <c r="DB13" s="639"/>
      <c r="DC13" s="639"/>
      <c r="DD13" s="645">
        <v>881786</v>
      </c>
      <c r="DE13" s="637"/>
      <c r="DF13" s="637"/>
      <c r="DG13" s="637"/>
      <c r="DH13" s="637"/>
      <c r="DI13" s="637"/>
      <c r="DJ13" s="637"/>
      <c r="DK13" s="637"/>
      <c r="DL13" s="637"/>
      <c r="DM13" s="637"/>
      <c r="DN13" s="637"/>
      <c r="DO13" s="637"/>
      <c r="DP13" s="638"/>
      <c r="DQ13" s="645">
        <v>707936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189948</v>
      </c>
      <c r="BH14" s="637"/>
      <c r="BI14" s="637"/>
      <c r="BJ14" s="637"/>
      <c r="BK14" s="637"/>
      <c r="BL14" s="637"/>
      <c r="BM14" s="637"/>
      <c r="BN14" s="638"/>
      <c r="BO14" s="639">
        <v>2.5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1696100</v>
      </c>
      <c r="CS14" s="637"/>
      <c r="CT14" s="637"/>
      <c r="CU14" s="637"/>
      <c r="CV14" s="637"/>
      <c r="CW14" s="637"/>
      <c r="CX14" s="637"/>
      <c r="CY14" s="638"/>
      <c r="CZ14" s="639">
        <v>6.2</v>
      </c>
      <c r="DA14" s="639"/>
      <c r="DB14" s="639"/>
      <c r="DC14" s="639"/>
      <c r="DD14" s="645">
        <v>184039</v>
      </c>
      <c r="DE14" s="637"/>
      <c r="DF14" s="637"/>
      <c r="DG14" s="637"/>
      <c r="DH14" s="637"/>
      <c r="DI14" s="637"/>
      <c r="DJ14" s="637"/>
      <c r="DK14" s="637"/>
      <c r="DL14" s="637"/>
      <c r="DM14" s="637"/>
      <c r="DN14" s="637"/>
      <c r="DO14" s="637"/>
      <c r="DP14" s="638"/>
      <c r="DQ14" s="645">
        <v>1006925</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73327</v>
      </c>
      <c r="S15" s="637"/>
      <c r="T15" s="637"/>
      <c r="U15" s="637"/>
      <c r="V15" s="637"/>
      <c r="W15" s="637"/>
      <c r="X15" s="637"/>
      <c r="Y15" s="638"/>
      <c r="Z15" s="639">
        <v>0.3</v>
      </c>
      <c r="AA15" s="639"/>
      <c r="AB15" s="639"/>
      <c r="AC15" s="639"/>
      <c r="AD15" s="640">
        <v>73327</v>
      </c>
      <c r="AE15" s="640"/>
      <c r="AF15" s="640"/>
      <c r="AG15" s="640"/>
      <c r="AH15" s="640"/>
      <c r="AI15" s="640"/>
      <c r="AJ15" s="640"/>
      <c r="AK15" s="640"/>
      <c r="AL15" s="641">
        <v>0.5</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280061</v>
      </c>
      <c r="BH15" s="637"/>
      <c r="BI15" s="637"/>
      <c r="BJ15" s="637"/>
      <c r="BK15" s="637"/>
      <c r="BL15" s="637"/>
      <c r="BM15" s="637"/>
      <c r="BN15" s="638"/>
      <c r="BO15" s="639">
        <v>3.6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4344247</v>
      </c>
      <c r="CS15" s="637"/>
      <c r="CT15" s="637"/>
      <c r="CU15" s="637"/>
      <c r="CV15" s="637"/>
      <c r="CW15" s="637"/>
      <c r="CX15" s="637"/>
      <c r="CY15" s="638"/>
      <c r="CZ15" s="639">
        <v>15.8</v>
      </c>
      <c r="DA15" s="639"/>
      <c r="DB15" s="639"/>
      <c r="DC15" s="639"/>
      <c r="DD15" s="645">
        <v>2295048</v>
      </c>
      <c r="DE15" s="637"/>
      <c r="DF15" s="637"/>
      <c r="DG15" s="637"/>
      <c r="DH15" s="637"/>
      <c r="DI15" s="637"/>
      <c r="DJ15" s="637"/>
      <c r="DK15" s="637"/>
      <c r="DL15" s="637"/>
      <c r="DM15" s="637"/>
      <c r="DN15" s="637"/>
      <c r="DO15" s="637"/>
      <c r="DP15" s="638"/>
      <c r="DQ15" s="645">
        <v>2366359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195888</v>
      </c>
      <c r="S16" s="637"/>
      <c r="T16" s="637"/>
      <c r="U16" s="637"/>
      <c r="V16" s="637"/>
      <c r="W16" s="637"/>
      <c r="X16" s="637"/>
      <c r="Y16" s="638"/>
      <c r="Z16" s="639">
        <v>0.7</v>
      </c>
      <c r="AA16" s="639"/>
      <c r="AB16" s="639"/>
      <c r="AC16" s="639"/>
      <c r="AD16" s="640">
        <v>195888</v>
      </c>
      <c r="AE16" s="640"/>
      <c r="AF16" s="640"/>
      <c r="AG16" s="640"/>
      <c r="AH16" s="640"/>
      <c r="AI16" s="640"/>
      <c r="AJ16" s="640"/>
      <c r="AK16" s="640"/>
      <c r="AL16" s="641">
        <v>1.2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778653</v>
      </c>
      <c r="CS16" s="637"/>
      <c r="CT16" s="637"/>
      <c r="CU16" s="637"/>
      <c r="CV16" s="637"/>
      <c r="CW16" s="637"/>
      <c r="CX16" s="637"/>
      <c r="CY16" s="638"/>
      <c r="CZ16" s="639">
        <v>2.8</v>
      </c>
      <c r="DA16" s="639"/>
      <c r="DB16" s="639"/>
      <c r="DC16" s="639"/>
      <c r="DD16" s="645" t="s">
        <v>122</v>
      </c>
      <c r="DE16" s="637"/>
      <c r="DF16" s="637"/>
      <c r="DG16" s="637"/>
      <c r="DH16" s="637"/>
      <c r="DI16" s="637"/>
      <c r="DJ16" s="637"/>
      <c r="DK16" s="637"/>
      <c r="DL16" s="637"/>
      <c r="DM16" s="637"/>
      <c r="DN16" s="637"/>
      <c r="DO16" s="637"/>
      <c r="DP16" s="638"/>
      <c r="DQ16" s="645">
        <v>249249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236216</v>
      </c>
      <c r="S17" s="637"/>
      <c r="T17" s="637"/>
      <c r="U17" s="637"/>
      <c r="V17" s="637"/>
      <c r="W17" s="637"/>
      <c r="X17" s="637"/>
      <c r="Y17" s="638"/>
      <c r="Z17" s="639">
        <v>0.8</v>
      </c>
      <c r="AA17" s="639"/>
      <c r="AB17" s="639"/>
      <c r="AC17" s="639"/>
      <c r="AD17" s="640">
        <v>236216</v>
      </c>
      <c r="AE17" s="640"/>
      <c r="AF17" s="640"/>
      <c r="AG17" s="640"/>
      <c r="AH17" s="640"/>
      <c r="AI17" s="640"/>
      <c r="AJ17" s="640"/>
      <c r="AK17" s="640"/>
      <c r="AL17" s="641">
        <v>1.5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2946972</v>
      </c>
      <c r="CS17" s="637"/>
      <c r="CT17" s="637"/>
      <c r="CU17" s="637"/>
      <c r="CV17" s="637"/>
      <c r="CW17" s="637"/>
      <c r="CX17" s="637"/>
      <c r="CY17" s="638"/>
      <c r="CZ17" s="639">
        <v>10.7</v>
      </c>
      <c r="DA17" s="639"/>
      <c r="DB17" s="639"/>
      <c r="DC17" s="639"/>
      <c r="DD17" s="645" t="s">
        <v>122</v>
      </c>
      <c r="DE17" s="637"/>
      <c r="DF17" s="637"/>
      <c r="DG17" s="637"/>
      <c r="DH17" s="637"/>
      <c r="DI17" s="637"/>
      <c r="DJ17" s="637"/>
      <c r="DK17" s="637"/>
      <c r="DL17" s="637"/>
      <c r="DM17" s="637"/>
      <c r="DN17" s="637"/>
      <c r="DO17" s="637"/>
      <c r="DP17" s="638"/>
      <c r="DQ17" s="645">
        <v>2925560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34568</v>
      </c>
      <c r="S18" s="637"/>
      <c r="T18" s="637"/>
      <c r="U18" s="637"/>
      <c r="V18" s="637"/>
      <c r="W18" s="637"/>
      <c r="X18" s="637"/>
      <c r="Y18" s="638"/>
      <c r="Z18" s="639">
        <v>0.1</v>
      </c>
      <c r="AA18" s="639"/>
      <c r="AB18" s="639"/>
      <c r="AC18" s="639"/>
      <c r="AD18" s="640">
        <v>34568</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193781</v>
      </c>
      <c r="S19" s="637"/>
      <c r="T19" s="637"/>
      <c r="U19" s="637"/>
      <c r="V19" s="637"/>
      <c r="W19" s="637"/>
      <c r="X19" s="637"/>
      <c r="Y19" s="638"/>
      <c r="Z19" s="639">
        <v>0.7</v>
      </c>
      <c r="AA19" s="639"/>
      <c r="AB19" s="639"/>
      <c r="AC19" s="639"/>
      <c r="AD19" s="640">
        <v>193781</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282645</v>
      </c>
      <c r="BH19" s="637"/>
      <c r="BI19" s="637"/>
      <c r="BJ19" s="637"/>
      <c r="BK19" s="637"/>
      <c r="BL19" s="637"/>
      <c r="BM19" s="637"/>
      <c r="BN19" s="638"/>
      <c r="BO19" s="639">
        <v>3.7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7867</v>
      </c>
      <c r="S20" s="637"/>
      <c r="T20" s="637"/>
      <c r="U20" s="637"/>
      <c r="V20" s="637"/>
      <c r="W20" s="637"/>
      <c r="X20" s="637"/>
      <c r="Y20" s="638"/>
      <c r="Z20" s="639">
        <v>0</v>
      </c>
      <c r="AA20" s="639"/>
      <c r="AB20" s="639"/>
      <c r="AC20" s="639"/>
      <c r="AD20" s="640">
        <v>7867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282645</v>
      </c>
      <c r="BH20" s="637"/>
      <c r="BI20" s="637"/>
      <c r="BJ20" s="637"/>
      <c r="BK20" s="637"/>
      <c r="BL20" s="637"/>
      <c r="BM20" s="637"/>
      <c r="BN20" s="638"/>
      <c r="BO20" s="639">
        <v>3.7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27465611</v>
      </c>
      <c r="CS20" s="637"/>
      <c r="CT20" s="637"/>
      <c r="CU20" s="637"/>
      <c r="CV20" s="637"/>
      <c r="CW20" s="637"/>
      <c r="CX20" s="637"/>
      <c r="CY20" s="638"/>
      <c r="CZ20" s="639">
        <v>100</v>
      </c>
      <c r="DA20" s="639"/>
      <c r="DB20" s="639"/>
      <c r="DC20" s="639"/>
      <c r="DD20" s="645">
        <v>4250448</v>
      </c>
      <c r="DE20" s="637"/>
      <c r="DF20" s="637"/>
      <c r="DG20" s="637"/>
      <c r="DH20" s="637"/>
      <c r="DI20" s="637"/>
      <c r="DJ20" s="637"/>
      <c r="DK20" s="637"/>
      <c r="DL20" s="637"/>
      <c r="DM20" s="637"/>
      <c r="DN20" s="637"/>
      <c r="DO20" s="637"/>
      <c r="DP20" s="638"/>
      <c r="DQ20" s="645">
        <v>19073162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6750108</v>
      </c>
      <c r="S21" s="637"/>
      <c r="T21" s="637"/>
      <c r="U21" s="637"/>
      <c r="V21" s="637"/>
      <c r="W21" s="637"/>
      <c r="X21" s="637"/>
      <c r="Y21" s="638"/>
      <c r="Z21" s="639">
        <v>23</v>
      </c>
      <c r="AA21" s="639"/>
      <c r="AB21" s="639"/>
      <c r="AC21" s="639"/>
      <c r="AD21" s="640">
        <v>6020026</v>
      </c>
      <c r="AE21" s="640"/>
      <c r="AF21" s="640"/>
      <c r="AG21" s="640"/>
      <c r="AH21" s="640"/>
      <c r="AI21" s="640"/>
      <c r="AJ21" s="640"/>
      <c r="AK21" s="640"/>
      <c r="AL21" s="641">
        <v>37.700000000000003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13753</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6020026</v>
      </c>
      <c r="S22" s="637"/>
      <c r="T22" s="637"/>
      <c r="U22" s="637"/>
      <c r="V22" s="637"/>
      <c r="W22" s="637"/>
      <c r="X22" s="637"/>
      <c r="Y22" s="638"/>
      <c r="Z22" s="639">
        <v>20.5</v>
      </c>
      <c r="AA22" s="639"/>
      <c r="AB22" s="639"/>
      <c r="AC22" s="639"/>
      <c r="AD22" s="640">
        <v>6020026</v>
      </c>
      <c r="AE22" s="640"/>
      <c r="AF22" s="640"/>
      <c r="AG22" s="640"/>
      <c r="AH22" s="640"/>
      <c r="AI22" s="640"/>
      <c r="AJ22" s="640"/>
      <c r="AK22" s="640"/>
      <c r="AL22" s="641">
        <v>37.700000000000003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730082</v>
      </c>
      <c r="S23" s="637"/>
      <c r="T23" s="637"/>
      <c r="U23" s="637"/>
      <c r="V23" s="637"/>
      <c r="W23" s="637"/>
      <c r="X23" s="637"/>
      <c r="Y23" s="638"/>
      <c r="Z23" s="639">
        <v>2.5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268892</v>
      </c>
      <c r="BH23" s="637"/>
      <c r="BI23" s="637"/>
      <c r="BJ23" s="637"/>
      <c r="BK23" s="637"/>
      <c r="BL23" s="637"/>
      <c r="BM23" s="637"/>
      <c r="BN23" s="638"/>
      <c r="BO23" s="639">
        <v>3.5</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12458468</v>
      </c>
      <c r="CS24" s="626"/>
      <c r="CT24" s="626"/>
      <c r="CU24" s="626"/>
      <c r="CV24" s="626"/>
      <c r="CW24" s="626"/>
      <c r="CX24" s="626"/>
      <c r="CY24" s="627"/>
      <c r="CZ24" s="630">
        <v>45.4</v>
      </c>
      <c r="DA24" s="631"/>
      <c r="DB24" s="631"/>
      <c r="DC24" s="647"/>
      <c r="DD24" s="671">
        <v>9692256</v>
      </c>
      <c r="DE24" s="626"/>
      <c r="DF24" s="626"/>
      <c r="DG24" s="626"/>
      <c r="DH24" s="626"/>
      <c r="DI24" s="626"/>
      <c r="DJ24" s="626"/>
      <c r="DK24" s="627"/>
      <c r="DL24" s="671">
        <v>8864844</v>
      </c>
      <c r="DM24" s="626"/>
      <c r="DN24" s="626"/>
      <c r="DO24" s="626"/>
      <c r="DP24" s="626"/>
      <c r="DQ24" s="626"/>
      <c r="DR24" s="626"/>
      <c r="DS24" s="626"/>
      <c r="DT24" s="626"/>
      <c r="DU24" s="626"/>
      <c r="DV24" s="627"/>
      <c r="DW24" s="630">
        <v>55.4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16759188</v>
      </c>
      <c r="S25" s="637"/>
      <c r="T25" s="637"/>
      <c r="U25" s="637"/>
      <c r="V25" s="637"/>
      <c r="W25" s="637"/>
      <c r="X25" s="637"/>
      <c r="Y25" s="638"/>
      <c r="Z25" s="639">
        <v>57.2</v>
      </c>
      <c r="AA25" s="639"/>
      <c r="AB25" s="639"/>
      <c r="AC25" s="639"/>
      <c r="AD25" s="640">
        <v>15760214</v>
      </c>
      <c r="AE25" s="640"/>
      <c r="AF25" s="640"/>
      <c r="AG25" s="640"/>
      <c r="AH25" s="640"/>
      <c r="AI25" s="640"/>
      <c r="AJ25" s="640"/>
      <c r="AK25" s="640"/>
      <c r="AL25" s="641">
        <v>98.8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5819063</v>
      </c>
      <c r="CS25" s="668"/>
      <c r="CT25" s="668"/>
      <c r="CU25" s="668"/>
      <c r="CV25" s="668"/>
      <c r="CW25" s="668"/>
      <c r="CX25" s="668"/>
      <c r="CY25" s="669"/>
      <c r="CZ25" s="641">
        <v>21.2</v>
      </c>
      <c r="DA25" s="666"/>
      <c r="DB25" s="666"/>
      <c r="DC25" s="670"/>
      <c r="DD25" s="645">
        <v>5050015</v>
      </c>
      <c r="DE25" s="668"/>
      <c r="DF25" s="668"/>
      <c r="DG25" s="668"/>
      <c r="DH25" s="668"/>
      <c r="DI25" s="668"/>
      <c r="DJ25" s="668"/>
      <c r="DK25" s="669"/>
      <c r="DL25" s="645">
        <v>4805790</v>
      </c>
      <c r="DM25" s="668"/>
      <c r="DN25" s="668"/>
      <c r="DO25" s="668"/>
      <c r="DP25" s="668"/>
      <c r="DQ25" s="668"/>
      <c r="DR25" s="668"/>
      <c r="DS25" s="668"/>
      <c r="DT25" s="668"/>
      <c r="DU25" s="668"/>
      <c r="DV25" s="669"/>
      <c r="DW25" s="641">
        <v>30</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5625</v>
      </c>
      <c r="S26" s="637"/>
      <c r="T26" s="637"/>
      <c r="U26" s="637"/>
      <c r="V26" s="637"/>
      <c r="W26" s="637"/>
      <c r="X26" s="637"/>
      <c r="Y26" s="638"/>
      <c r="Z26" s="639">
        <v>0</v>
      </c>
      <c r="AA26" s="639"/>
      <c r="AB26" s="639"/>
      <c r="AC26" s="639"/>
      <c r="AD26" s="640">
        <v>5625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3628518</v>
      </c>
      <c r="CS26" s="637"/>
      <c r="CT26" s="637"/>
      <c r="CU26" s="637"/>
      <c r="CV26" s="637"/>
      <c r="CW26" s="637"/>
      <c r="CX26" s="637"/>
      <c r="CY26" s="638"/>
      <c r="CZ26" s="641">
        <v>13.2</v>
      </c>
      <c r="DA26" s="666"/>
      <c r="DB26" s="666"/>
      <c r="DC26" s="670"/>
      <c r="DD26" s="645">
        <v>3020974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559980</v>
      </c>
      <c r="S27" s="637"/>
      <c r="T27" s="637"/>
      <c r="U27" s="637"/>
      <c r="V27" s="637"/>
      <c r="W27" s="637"/>
      <c r="X27" s="637"/>
      <c r="Y27" s="638"/>
      <c r="Z27" s="639">
        <v>1.9</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7694573</v>
      </c>
      <c r="BH27" s="637"/>
      <c r="BI27" s="637"/>
      <c r="BJ27" s="637"/>
      <c r="BK27" s="637"/>
      <c r="BL27" s="637"/>
      <c r="BM27" s="637"/>
      <c r="BN27" s="638"/>
      <c r="BO27" s="639">
        <v>100</v>
      </c>
      <c r="BP27" s="639"/>
      <c r="BQ27" s="639"/>
      <c r="BR27" s="639"/>
      <c r="BS27" s="640">
        <v>245280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3692433</v>
      </c>
      <c r="CS27" s="668"/>
      <c r="CT27" s="668"/>
      <c r="CU27" s="668"/>
      <c r="CV27" s="668"/>
      <c r="CW27" s="668"/>
      <c r="CX27" s="668"/>
      <c r="CY27" s="669"/>
      <c r="CZ27" s="641">
        <v>13.4</v>
      </c>
      <c r="DA27" s="666"/>
      <c r="DB27" s="666"/>
      <c r="DC27" s="670"/>
      <c r="DD27" s="645">
        <v>1716681</v>
      </c>
      <c r="DE27" s="668"/>
      <c r="DF27" s="668"/>
      <c r="DG27" s="668"/>
      <c r="DH27" s="668"/>
      <c r="DI27" s="668"/>
      <c r="DJ27" s="668"/>
      <c r="DK27" s="669"/>
      <c r="DL27" s="645">
        <v>1133494</v>
      </c>
      <c r="DM27" s="668"/>
      <c r="DN27" s="668"/>
      <c r="DO27" s="668"/>
      <c r="DP27" s="668"/>
      <c r="DQ27" s="668"/>
      <c r="DR27" s="668"/>
      <c r="DS27" s="668"/>
      <c r="DT27" s="668"/>
      <c r="DU27" s="668"/>
      <c r="DV27" s="669"/>
      <c r="DW27" s="641">
        <v>7.1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232241</v>
      </c>
      <c r="S28" s="637"/>
      <c r="T28" s="637"/>
      <c r="U28" s="637"/>
      <c r="V28" s="637"/>
      <c r="W28" s="637"/>
      <c r="X28" s="637"/>
      <c r="Y28" s="638"/>
      <c r="Z28" s="639">
        <v>0.8</v>
      </c>
      <c r="AA28" s="639"/>
      <c r="AB28" s="639"/>
      <c r="AC28" s="639"/>
      <c r="AD28" s="640">
        <v>16141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2946972</v>
      </c>
      <c r="CS28" s="637"/>
      <c r="CT28" s="637"/>
      <c r="CU28" s="637"/>
      <c r="CV28" s="637"/>
      <c r="CW28" s="637"/>
      <c r="CX28" s="637"/>
      <c r="CY28" s="638"/>
      <c r="CZ28" s="641">
        <v>10.7</v>
      </c>
      <c r="DA28" s="666"/>
      <c r="DB28" s="666"/>
      <c r="DC28" s="670"/>
      <c r="DD28" s="645">
        <v>2925560</v>
      </c>
      <c r="DE28" s="637"/>
      <c r="DF28" s="637"/>
      <c r="DG28" s="637"/>
      <c r="DH28" s="637"/>
      <c r="DI28" s="637"/>
      <c r="DJ28" s="637"/>
      <c r="DK28" s="638"/>
      <c r="DL28" s="645">
        <v>2925560</v>
      </c>
      <c r="DM28" s="637"/>
      <c r="DN28" s="637"/>
      <c r="DO28" s="637"/>
      <c r="DP28" s="637"/>
      <c r="DQ28" s="637"/>
      <c r="DR28" s="637"/>
      <c r="DS28" s="637"/>
      <c r="DT28" s="637"/>
      <c r="DU28" s="637"/>
      <c r="DV28" s="638"/>
      <c r="DW28" s="641">
        <v>18.3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93334</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2946972</v>
      </c>
      <c r="CS29" s="668"/>
      <c r="CT29" s="668"/>
      <c r="CU29" s="668"/>
      <c r="CV29" s="668"/>
      <c r="CW29" s="668"/>
      <c r="CX29" s="668"/>
      <c r="CY29" s="669"/>
      <c r="CZ29" s="641">
        <v>10.7</v>
      </c>
      <c r="DA29" s="666"/>
      <c r="DB29" s="666"/>
      <c r="DC29" s="670"/>
      <c r="DD29" s="645">
        <v>2925560</v>
      </c>
      <c r="DE29" s="668"/>
      <c r="DF29" s="668"/>
      <c r="DG29" s="668"/>
      <c r="DH29" s="668"/>
      <c r="DI29" s="668"/>
      <c r="DJ29" s="668"/>
      <c r="DK29" s="669"/>
      <c r="DL29" s="645">
        <v>2925560</v>
      </c>
      <c r="DM29" s="668"/>
      <c r="DN29" s="668"/>
      <c r="DO29" s="668"/>
      <c r="DP29" s="668"/>
      <c r="DQ29" s="668"/>
      <c r="DR29" s="668"/>
      <c r="DS29" s="668"/>
      <c r="DT29" s="668"/>
      <c r="DU29" s="668"/>
      <c r="DV29" s="669"/>
      <c r="DW29" s="641">
        <v>18.3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3197190</v>
      </c>
      <c r="S30" s="637"/>
      <c r="T30" s="637"/>
      <c r="U30" s="637"/>
      <c r="V30" s="637"/>
      <c r="W30" s="637"/>
      <c r="X30" s="637"/>
      <c r="Y30" s="638"/>
      <c r="Z30" s="639">
        <v>10.9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2845841</v>
      </c>
      <c r="CS30" s="637"/>
      <c r="CT30" s="637"/>
      <c r="CU30" s="637"/>
      <c r="CV30" s="637"/>
      <c r="CW30" s="637"/>
      <c r="CX30" s="637"/>
      <c r="CY30" s="638"/>
      <c r="CZ30" s="641">
        <v>10.4</v>
      </c>
      <c r="DA30" s="666"/>
      <c r="DB30" s="666"/>
      <c r="DC30" s="670"/>
      <c r="DD30" s="645">
        <v>2826418</v>
      </c>
      <c r="DE30" s="637"/>
      <c r="DF30" s="637"/>
      <c r="DG30" s="637"/>
      <c r="DH30" s="637"/>
      <c r="DI30" s="637"/>
      <c r="DJ30" s="637"/>
      <c r="DK30" s="638"/>
      <c r="DL30" s="645">
        <v>2826418</v>
      </c>
      <c r="DM30" s="637"/>
      <c r="DN30" s="637"/>
      <c r="DO30" s="637"/>
      <c r="DP30" s="637"/>
      <c r="DQ30" s="637"/>
      <c r="DR30" s="637"/>
      <c r="DS30" s="637"/>
      <c r="DT30" s="637"/>
      <c r="DU30" s="637"/>
      <c r="DV30" s="638"/>
      <c r="DW30" s="641">
        <v>17.7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v>
      </c>
      <c r="BN31" s="680"/>
      <c r="BO31" s="680"/>
      <c r="BP31" s="680"/>
      <c r="BQ31" s="681"/>
      <c r="BR31" s="692">
        <v>99.4</v>
      </c>
      <c r="BS31" s="680"/>
      <c r="BT31" s="680"/>
      <c r="BU31" s="680"/>
      <c r="BV31" s="680"/>
      <c r="BW31" s="680"/>
      <c r="BX31" s="631">
        <v>97.8</v>
      </c>
      <c r="BY31" s="680"/>
      <c r="BZ31" s="680"/>
      <c r="CA31" s="680"/>
      <c r="CB31" s="681"/>
      <c r="CD31" s="674"/>
      <c r="CE31" s="675"/>
      <c r="CF31" s="633" t="s">
        <v>300</v>
      </c>
      <c r="CG31" s="634"/>
      <c r="CH31" s="634"/>
      <c r="CI31" s="634"/>
      <c r="CJ31" s="634"/>
      <c r="CK31" s="634"/>
      <c r="CL31" s="634"/>
      <c r="CM31" s="634"/>
      <c r="CN31" s="634"/>
      <c r="CO31" s="634"/>
      <c r="CP31" s="634"/>
      <c r="CQ31" s="635"/>
      <c r="CR31" s="636">
        <v>101131</v>
      </c>
      <c r="CS31" s="668"/>
      <c r="CT31" s="668"/>
      <c r="CU31" s="668"/>
      <c r="CV31" s="668"/>
      <c r="CW31" s="668"/>
      <c r="CX31" s="668"/>
      <c r="CY31" s="669"/>
      <c r="CZ31" s="641">
        <v>0.4</v>
      </c>
      <c r="DA31" s="666"/>
      <c r="DB31" s="666"/>
      <c r="DC31" s="670"/>
      <c r="DD31" s="645">
        <v>99142</v>
      </c>
      <c r="DE31" s="668"/>
      <c r="DF31" s="668"/>
      <c r="DG31" s="668"/>
      <c r="DH31" s="668"/>
      <c r="DI31" s="668"/>
      <c r="DJ31" s="668"/>
      <c r="DK31" s="669"/>
      <c r="DL31" s="645">
        <v>99142</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1449138</v>
      </c>
      <c r="S32" s="637"/>
      <c r="T32" s="637"/>
      <c r="U32" s="637"/>
      <c r="V32" s="637"/>
      <c r="W32" s="637"/>
      <c r="X32" s="637"/>
      <c r="Y32" s="638"/>
      <c r="Z32" s="639">
        <v>4.9000000000000004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99.7</v>
      </c>
      <c r="BH32" s="668"/>
      <c r="BI32" s="668"/>
      <c r="BJ32" s="668"/>
      <c r="BK32" s="668"/>
      <c r="BL32" s="668"/>
      <c r="BM32" s="642">
        <v>98.1</v>
      </c>
      <c r="BN32" s="668"/>
      <c r="BO32" s="668"/>
      <c r="BP32" s="668"/>
      <c r="BQ32" s="691"/>
      <c r="BR32" s="693">
        <v>99.4</v>
      </c>
      <c r="BS32" s="668"/>
      <c r="BT32" s="668"/>
      <c r="BU32" s="668"/>
      <c r="BV32" s="668"/>
      <c r="BW32" s="668"/>
      <c r="BX32" s="642">
        <v>97.8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61165</v>
      </c>
      <c r="S33" s="637"/>
      <c r="T33" s="637"/>
      <c r="U33" s="637"/>
      <c r="V33" s="637"/>
      <c r="W33" s="637"/>
      <c r="X33" s="637"/>
      <c r="Y33" s="638"/>
      <c r="Z33" s="639">
        <v>0.2</v>
      </c>
      <c r="AA33" s="639"/>
      <c r="AB33" s="639"/>
      <c r="AC33" s="639"/>
      <c r="AD33" s="640">
        <v>2713</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97.8</v>
      </c>
      <c r="BN33" s="695"/>
      <c r="BO33" s="695"/>
      <c r="BP33" s="695"/>
      <c r="BQ33" s="697"/>
      <c r="BR33" s="694">
        <v>99.3</v>
      </c>
      <c r="BS33" s="695"/>
      <c r="BT33" s="695"/>
      <c r="BU33" s="695"/>
      <c r="BV33" s="695"/>
      <c r="BW33" s="695"/>
      <c r="BX33" s="696">
        <v>97.8</v>
      </c>
      <c r="BY33" s="695"/>
      <c r="BZ33" s="695"/>
      <c r="CA33" s="695"/>
      <c r="CB33" s="697"/>
      <c r="CD33" s="633" t="s">
        <v>307</v>
      </c>
      <c r="CE33" s="634"/>
      <c r="CF33" s="634"/>
      <c r="CG33" s="634"/>
      <c r="CH33" s="634"/>
      <c r="CI33" s="634"/>
      <c r="CJ33" s="634"/>
      <c r="CK33" s="634"/>
      <c r="CL33" s="634"/>
      <c r="CM33" s="634"/>
      <c r="CN33" s="634"/>
      <c r="CO33" s="634"/>
      <c r="CP33" s="634"/>
      <c r="CQ33" s="635"/>
      <c r="CR33" s="636">
        <v>9978042</v>
      </c>
      <c r="CS33" s="668"/>
      <c r="CT33" s="668"/>
      <c r="CU33" s="668"/>
      <c r="CV33" s="668"/>
      <c r="CW33" s="668"/>
      <c r="CX33" s="668"/>
      <c r="CY33" s="669"/>
      <c r="CZ33" s="641">
        <v>36.299999999999997</v>
      </c>
      <c r="DA33" s="666"/>
      <c r="DB33" s="666"/>
      <c r="DC33" s="670"/>
      <c r="DD33" s="645">
        <v>8170950</v>
      </c>
      <c r="DE33" s="668"/>
      <c r="DF33" s="668"/>
      <c r="DG33" s="668"/>
      <c r="DH33" s="668"/>
      <c r="DI33" s="668"/>
      <c r="DJ33" s="668"/>
      <c r="DK33" s="669"/>
      <c r="DL33" s="645">
        <v>6475965</v>
      </c>
      <c r="DM33" s="668"/>
      <c r="DN33" s="668"/>
      <c r="DO33" s="668"/>
      <c r="DP33" s="668"/>
      <c r="DQ33" s="668"/>
      <c r="DR33" s="668"/>
      <c r="DS33" s="668"/>
      <c r="DT33" s="668"/>
      <c r="DU33" s="668"/>
      <c r="DV33" s="669"/>
      <c r="DW33" s="641">
        <v>40.5</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48811</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4575913</v>
      </c>
      <c r="CS34" s="637"/>
      <c r="CT34" s="637"/>
      <c r="CU34" s="637"/>
      <c r="CV34" s="637"/>
      <c r="CW34" s="637"/>
      <c r="CX34" s="637"/>
      <c r="CY34" s="638"/>
      <c r="CZ34" s="641">
        <v>16.7</v>
      </c>
      <c r="DA34" s="666"/>
      <c r="DB34" s="666"/>
      <c r="DC34" s="670"/>
      <c r="DD34" s="645">
        <v>3552769</v>
      </c>
      <c r="DE34" s="637"/>
      <c r="DF34" s="637"/>
      <c r="DG34" s="637"/>
      <c r="DH34" s="637"/>
      <c r="DI34" s="637"/>
      <c r="DJ34" s="637"/>
      <c r="DK34" s="638"/>
      <c r="DL34" s="645">
        <v>2807096</v>
      </c>
      <c r="DM34" s="637"/>
      <c r="DN34" s="637"/>
      <c r="DO34" s="637"/>
      <c r="DP34" s="637"/>
      <c r="DQ34" s="637"/>
      <c r="DR34" s="637"/>
      <c r="DS34" s="637"/>
      <c r="DT34" s="637"/>
      <c r="DU34" s="637"/>
      <c r="DV34" s="638"/>
      <c r="DW34" s="641">
        <v>17.5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892361</v>
      </c>
      <c r="S35" s="637"/>
      <c r="T35" s="637"/>
      <c r="U35" s="637"/>
      <c r="V35" s="637"/>
      <c r="W35" s="637"/>
      <c r="X35" s="637"/>
      <c r="Y35" s="638"/>
      <c r="Z35" s="639">
        <v>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309338</v>
      </c>
      <c r="CS35" s="668"/>
      <c r="CT35" s="668"/>
      <c r="CU35" s="668"/>
      <c r="CV35" s="668"/>
      <c r="CW35" s="668"/>
      <c r="CX35" s="668"/>
      <c r="CY35" s="669"/>
      <c r="CZ35" s="641">
        <v>1.1000000000000001</v>
      </c>
      <c r="DA35" s="666"/>
      <c r="DB35" s="666"/>
      <c r="DC35" s="670"/>
      <c r="DD35" s="645">
        <v>245781</v>
      </c>
      <c r="DE35" s="668"/>
      <c r="DF35" s="668"/>
      <c r="DG35" s="668"/>
      <c r="DH35" s="668"/>
      <c r="DI35" s="668"/>
      <c r="DJ35" s="668"/>
      <c r="DK35" s="669"/>
      <c r="DL35" s="645">
        <v>228652</v>
      </c>
      <c r="DM35" s="668"/>
      <c r="DN35" s="668"/>
      <c r="DO35" s="668"/>
      <c r="DP35" s="668"/>
      <c r="DQ35" s="668"/>
      <c r="DR35" s="668"/>
      <c r="DS35" s="668"/>
      <c r="DT35" s="668"/>
      <c r="DU35" s="668"/>
      <c r="DV35" s="669"/>
      <c r="DW35" s="641">
        <v>1.4</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2324892</v>
      </c>
      <c r="S36" s="637"/>
      <c r="T36" s="637"/>
      <c r="U36" s="637"/>
      <c r="V36" s="637"/>
      <c r="W36" s="637"/>
      <c r="X36" s="637"/>
      <c r="Y36" s="638"/>
      <c r="Z36" s="639">
        <v>7.9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2660073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13055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3194643</v>
      </c>
      <c r="CS36" s="637"/>
      <c r="CT36" s="637"/>
      <c r="CU36" s="637"/>
      <c r="CV36" s="637"/>
      <c r="CW36" s="637"/>
      <c r="CX36" s="637"/>
      <c r="CY36" s="638"/>
      <c r="CZ36" s="641">
        <v>11.6</v>
      </c>
      <c r="DA36" s="666"/>
      <c r="DB36" s="666"/>
      <c r="DC36" s="670"/>
      <c r="DD36" s="645">
        <v>2826996</v>
      </c>
      <c r="DE36" s="637"/>
      <c r="DF36" s="637"/>
      <c r="DG36" s="637"/>
      <c r="DH36" s="637"/>
      <c r="DI36" s="637"/>
      <c r="DJ36" s="637"/>
      <c r="DK36" s="638"/>
      <c r="DL36" s="645">
        <v>2485945</v>
      </c>
      <c r="DM36" s="637"/>
      <c r="DN36" s="637"/>
      <c r="DO36" s="637"/>
      <c r="DP36" s="637"/>
      <c r="DQ36" s="637"/>
      <c r="DR36" s="637"/>
      <c r="DS36" s="637"/>
      <c r="DT36" s="637"/>
      <c r="DU36" s="637"/>
      <c r="DV36" s="638"/>
      <c r="DW36" s="641">
        <v>15.5</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979863</v>
      </c>
      <c r="S37" s="637"/>
      <c r="T37" s="637"/>
      <c r="U37" s="637"/>
      <c r="V37" s="637"/>
      <c r="W37" s="637"/>
      <c r="X37" s="637"/>
      <c r="Y37" s="638"/>
      <c r="Z37" s="639">
        <v>3.3</v>
      </c>
      <c r="AA37" s="639"/>
      <c r="AB37" s="639"/>
      <c r="AC37" s="639"/>
      <c r="AD37" s="640">
        <v>170946</v>
      </c>
      <c r="AE37" s="640"/>
      <c r="AF37" s="640"/>
      <c r="AG37" s="640"/>
      <c r="AH37" s="640"/>
      <c r="AI37" s="640"/>
      <c r="AJ37" s="640"/>
      <c r="AK37" s="640"/>
      <c r="AL37" s="641">
        <v>1.1000000000000001</v>
      </c>
      <c r="AM37" s="642"/>
      <c r="AN37" s="642"/>
      <c r="AO37" s="643"/>
      <c r="AQ37" s="699" t="s">
        <v>319</v>
      </c>
      <c r="AR37" s="700"/>
      <c r="AS37" s="700"/>
      <c r="AT37" s="700"/>
      <c r="AU37" s="700"/>
      <c r="AV37" s="700"/>
      <c r="AW37" s="700"/>
      <c r="AX37" s="700"/>
      <c r="AY37" s="701"/>
      <c r="AZ37" s="636">
        <v>907000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-7501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752284</v>
      </c>
      <c r="CS37" s="668"/>
      <c r="CT37" s="668"/>
      <c r="CU37" s="668"/>
      <c r="CV37" s="668"/>
      <c r="CW37" s="668"/>
      <c r="CX37" s="668"/>
      <c r="CY37" s="669"/>
      <c r="CZ37" s="641">
        <v>2.7</v>
      </c>
      <c r="DA37" s="666"/>
      <c r="DB37" s="666"/>
      <c r="DC37" s="670"/>
      <c r="DD37" s="645">
        <v>736358</v>
      </c>
      <c r="DE37" s="668"/>
      <c r="DF37" s="668"/>
      <c r="DG37" s="668"/>
      <c r="DH37" s="668"/>
      <c r="DI37" s="668"/>
      <c r="DJ37" s="668"/>
      <c r="DK37" s="669"/>
      <c r="DL37" s="645">
        <v>736358</v>
      </c>
      <c r="DM37" s="668"/>
      <c r="DN37" s="668"/>
      <c r="DO37" s="668"/>
      <c r="DP37" s="668"/>
      <c r="DQ37" s="668"/>
      <c r="DR37" s="668"/>
      <c r="DS37" s="668"/>
      <c r="DT37" s="668"/>
      <c r="DU37" s="668"/>
      <c r="DV37" s="669"/>
      <c r="DW37" s="641">
        <v>4.5999999999999996</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2709300</v>
      </c>
      <c r="S38" s="637"/>
      <c r="T38" s="637"/>
      <c r="U38" s="637"/>
      <c r="V38" s="637"/>
      <c r="W38" s="637"/>
      <c r="X38" s="637"/>
      <c r="Y38" s="638"/>
      <c r="Z38" s="639">
        <v>9.1999999999999993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278349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5539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1210586</v>
      </c>
      <c r="CS38" s="637"/>
      <c r="CT38" s="637"/>
      <c r="CU38" s="637"/>
      <c r="CV38" s="637"/>
      <c r="CW38" s="637"/>
      <c r="CX38" s="637"/>
      <c r="CY38" s="638"/>
      <c r="CZ38" s="641">
        <v>4.4000000000000004</v>
      </c>
      <c r="DA38" s="666"/>
      <c r="DB38" s="666"/>
      <c r="DC38" s="670"/>
      <c r="DD38" s="645">
        <v>945077</v>
      </c>
      <c r="DE38" s="637"/>
      <c r="DF38" s="637"/>
      <c r="DG38" s="637"/>
      <c r="DH38" s="637"/>
      <c r="DI38" s="637"/>
      <c r="DJ38" s="637"/>
      <c r="DK38" s="638"/>
      <c r="DL38" s="645">
        <v>800072</v>
      </c>
      <c r="DM38" s="637"/>
      <c r="DN38" s="637"/>
      <c r="DO38" s="637"/>
      <c r="DP38" s="637"/>
      <c r="DQ38" s="637"/>
      <c r="DR38" s="637"/>
      <c r="DS38" s="637"/>
      <c r="DT38" s="637"/>
      <c r="DU38" s="637"/>
      <c r="DV38" s="638"/>
      <c r="DW38" s="641">
        <v>5</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264138</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8181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318087</v>
      </c>
      <c r="CS39" s="668"/>
      <c r="CT39" s="668"/>
      <c r="CU39" s="668"/>
      <c r="CV39" s="668"/>
      <c r="CW39" s="668"/>
      <c r="CX39" s="668"/>
      <c r="CY39" s="669"/>
      <c r="CZ39" s="641">
        <v>1.2</v>
      </c>
      <c r="DA39" s="666"/>
      <c r="DB39" s="666"/>
      <c r="DC39" s="670"/>
      <c r="DD39" s="645">
        <v>255052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53000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33995</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369475</v>
      </c>
      <c r="CS40" s="637"/>
      <c r="CT40" s="637"/>
      <c r="CU40" s="637"/>
      <c r="CV40" s="637"/>
      <c r="CW40" s="637"/>
      <c r="CX40" s="637"/>
      <c r="CY40" s="638"/>
      <c r="CZ40" s="641">
        <v>1.3</v>
      </c>
      <c r="DA40" s="666"/>
      <c r="DB40" s="666"/>
      <c r="DC40" s="670"/>
      <c r="DD40" s="645">
        <v>345275</v>
      </c>
      <c r="DE40" s="637"/>
      <c r="DF40" s="637"/>
      <c r="DG40" s="637"/>
      <c r="DH40" s="637"/>
      <c r="DI40" s="637"/>
      <c r="DJ40" s="637"/>
      <c r="DK40" s="638"/>
      <c r="DL40" s="645">
        <v>154200</v>
      </c>
      <c r="DM40" s="637"/>
      <c r="DN40" s="637"/>
      <c r="DO40" s="637"/>
      <c r="DP40" s="637"/>
      <c r="DQ40" s="637"/>
      <c r="DR40" s="637"/>
      <c r="DS40" s="637"/>
      <c r="DT40" s="637"/>
      <c r="DU40" s="637"/>
      <c r="DV40" s="638"/>
      <c r="DW40" s="641">
        <v>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29313088</v>
      </c>
      <c r="S41" s="709"/>
      <c r="T41" s="709"/>
      <c r="U41" s="709"/>
      <c r="V41" s="709"/>
      <c r="W41" s="709"/>
      <c r="X41" s="709"/>
      <c r="Y41" s="713"/>
      <c r="Z41" s="714">
        <v>100</v>
      </c>
      <c r="AA41" s="714"/>
      <c r="AB41" s="714"/>
      <c r="AC41" s="714"/>
      <c r="AD41" s="715">
        <v>15955639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335164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841427</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357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5029101</v>
      </c>
      <c r="CS42" s="668"/>
      <c r="CT42" s="668"/>
      <c r="CU42" s="668"/>
      <c r="CV42" s="668"/>
      <c r="CW42" s="668"/>
      <c r="CX42" s="668"/>
      <c r="CY42" s="669"/>
      <c r="CZ42" s="641">
        <v>18.3</v>
      </c>
      <c r="DA42" s="666"/>
      <c r="DB42" s="666"/>
      <c r="DC42" s="670"/>
      <c r="DD42" s="645">
        <v>1209956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164749</v>
      </c>
      <c r="CS43" s="668"/>
      <c r="CT43" s="668"/>
      <c r="CU43" s="668"/>
      <c r="CV43" s="668"/>
      <c r="CW43" s="668"/>
      <c r="CX43" s="668"/>
      <c r="CY43" s="669"/>
      <c r="CZ43" s="641">
        <v>0.6</v>
      </c>
      <c r="DA43" s="666"/>
      <c r="DB43" s="666"/>
      <c r="DC43" s="670"/>
      <c r="DD43" s="645">
        <v>159187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4250448</v>
      </c>
      <c r="CS44" s="637"/>
      <c r="CT44" s="637"/>
      <c r="CU44" s="637"/>
      <c r="CV44" s="637"/>
      <c r="CW44" s="637"/>
      <c r="CX44" s="637"/>
      <c r="CY44" s="638"/>
      <c r="CZ44" s="641">
        <v>15.5</v>
      </c>
      <c r="DA44" s="642"/>
      <c r="DB44" s="642"/>
      <c r="DC44" s="648"/>
      <c r="DD44" s="645">
        <v>960707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928580</v>
      </c>
      <c r="CS45" s="668"/>
      <c r="CT45" s="668"/>
      <c r="CU45" s="668"/>
      <c r="CV45" s="668"/>
      <c r="CW45" s="668"/>
      <c r="CX45" s="668"/>
      <c r="CY45" s="669"/>
      <c r="CZ45" s="641">
        <v>3.4</v>
      </c>
      <c r="DA45" s="666"/>
      <c r="DB45" s="666"/>
      <c r="DC45" s="670"/>
      <c r="DD45" s="645">
        <v>57872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3291839</v>
      </c>
      <c r="CS46" s="637"/>
      <c r="CT46" s="637"/>
      <c r="CU46" s="637"/>
      <c r="CV46" s="637"/>
      <c r="CW46" s="637"/>
      <c r="CX46" s="637"/>
      <c r="CY46" s="638"/>
      <c r="CZ46" s="641">
        <v>12</v>
      </c>
      <c r="DA46" s="642"/>
      <c r="DB46" s="642"/>
      <c r="DC46" s="648"/>
      <c r="DD46" s="645">
        <v>890920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778653</v>
      </c>
      <c r="CS47" s="668"/>
      <c r="CT47" s="668"/>
      <c r="CU47" s="668"/>
      <c r="CV47" s="668"/>
      <c r="CW47" s="668"/>
      <c r="CX47" s="668"/>
      <c r="CY47" s="669"/>
      <c r="CZ47" s="641">
        <v>2.8</v>
      </c>
      <c r="DA47" s="666"/>
      <c r="DB47" s="666"/>
      <c r="DC47" s="670"/>
      <c r="DD47" s="645">
        <v>249249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27465611</v>
      </c>
      <c r="CS49" s="695"/>
      <c r="CT49" s="695"/>
      <c r="CU49" s="695"/>
      <c r="CV49" s="695"/>
      <c r="CW49" s="695"/>
      <c r="CX49" s="695"/>
      <c r="CY49" s="724"/>
      <c r="CZ49" s="716">
        <v>100</v>
      </c>
      <c r="DA49" s="725"/>
      <c r="DB49" s="725"/>
      <c r="DC49" s="726"/>
      <c r="DD49" s="727">
        <v>19073162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q58TCdaucYPG1CUMaPvgD/ZddqiwhUIsZUidTcTE9c4z3T5FiZcykKAGAZPYz54EyI2mAgz5GBupenQlrWZZtA==" saltValue="uQBD4MWsYzDnd/OoHi//R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29412</v>
      </c>
      <c r="R7" s="766"/>
      <c r="S7" s="766"/>
      <c r="T7" s="766"/>
      <c r="U7" s="766"/>
      <c r="V7" s="766">
        <v>27565</v>
      </c>
      <c r="W7" s="766"/>
      <c r="X7" s="766"/>
      <c r="Y7" s="766"/>
      <c r="Z7" s="766"/>
      <c r="AA7" s="766">
        <v>1847</v>
      </c>
      <c r="AB7" s="766"/>
      <c r="AC7" s="766"/>
      <c r="AD7" s="766"/>
      <c r="AE7" s="767"/>
      <c r="AF7" s="768">
        <v>1395</v>
      </c>
      <c r="AG7" s="769"/>
      <c r="AH7" s="769"/>
      <c r="AI7" s="769"/>
      <c r="AJ7" s="770"/>
      <c r="AK7" s="771">
        <v>892</v>
      </c>
      <c r="AL7" s="772"/>
      <c r="AM7" s="772"/>
      <c r="AN7" s="772"/>
      <c r="AO7" s="772"/>
      <c r="AP7" s="772">
        <v>28535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556</v>
      </c>
      <c r="BT7" s="760"/>
      <c r="BU7" s="760"/>
      <c r="BV7" s="760"/>
      <c r="BW7" s="760"/>
      <c r="BX7" s="760"/>
      <c r="BY7" s="760"/>
      <c r="BZ7" s="760"/>
      <c r="CA7" s="760"/>
      <c r="CB7" s="760"/>
      <c r="CC7" s="760"/>
      <c r="CD7" s="760"/>
      <c r="CE7" s="760"/>
      <c r="CF7" s="760"/>
      <c r="CG7" s="775"/>
      <c r="CH7" s="756">
        <v>1</v>
      </c>
      <c r="CI7" s="757"/>
      <c r="CJ7" s="757"/>
      <c r="CK7" s="757"/>
      <c r="CL7" s="758"/>
      <c r="CM7" s="756">
        <v>423</v>
      </c>
      <c r="CN7" s="757"/>
      <c r="CO7" s="757"/>
      <c r="CP7" s="757"/>
      <c r="CQ7" s="758"/>
      <c r="CR7" s="756">
        <v>6</v>
      </c>
      <c r="CS7" s="757"/>
      <c r="CT7" s="757"/>
      <c r="CU7" s="757"/>
      <c r="CV7" s="758"/>
      <c r="CW7" s="756">
        <v>22</v>
      </c>
      <c r="CX7" s="757"/>
      <c r="CY7" s="757"/>
      <c r="CZ7" s="757"/>
      <c r="DA7" s="758"/>
      <c r="DB7" s="756" t="s">
        <v>551</v>
      </c>
      <c r="DC7" s="757"/>
      <c r="DD7" s="757"/>
      <c r="DE7" s="757"/>
      <c r="DF7" s="758"/>
      <c r="DG7" s="756">
        <v>438</v>
      </c>
      <c r="DH7" s="757"/>
      <c r="DI7" s="757"/>
      <c r="DJ7" s="757"/>
      <c r="DK7" s="758"/>
      <c r="DL7" s="756" t="s">
        <v>551</v>
      </c>
      <c r="DM7" s="757"/>
      <c r="DN7" s="757"/>
      <c r="DO7" s="757"/>
      <c r="DP7" s="758"/>
      <c r="DQ7" s="756">
        <v>295</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557</v>
      </c>
      <c r="BT8" s="787"/>
      <c r="BU8" s="787"/>
      <c r="BV8" s="787"/>
      <c r="BW8" s="787"/>
      <c r="BX8" s="787"/>
      <c r="BY8" s="787"/>
      <c r="BZ8" s="787"/>
      <c r="CA8" s="787"/>
      <c r="CB8" s="787"/>
      <c r="CC8" s="787"/>
      <c r="CD8" s="787"/>
      <c r="CE8" s="787"/>
      <c r="CF8" s="787"/>
      <c r="CG8" s="788"/>
      <c r="CH8" s="789">
        <v>-4</v>
      </c>
      <c r="CI8" s="790"/>
      <c r="CJ8" s="790"/>
      <c r="CK8" s="790"/>
      <c r="CL8" s="791"/>
      <c r="CM8" s="789">
        <v>260</v>
      </c>
      <c r="CN8" s="790"/>
      <c r="CO8" s="790"/>
      <c r="CP8" s="790"/>
      <c r="CQ8" s="791"/>
      <c r="CR8" s="789">
        <v>252</v>
      </c>
      <c r="CS8" s="790"/>
      <c r="CT8" s="790"/>
      <c r="CU8" s="790"/>
      <c r="CV8" s="791"/>
      <c r="CW8" s="789">
        <v>5</v>
      </c>
      <c r="CX8" s="790"/>
      <c r="CY8" s="790"/>
      <c r="CZ8" s="790"/>
      <c r="DA8" s="791"/>
      <c r="DB8" s="789" t="s">
        <v>551</v>
      </c>
      <c r="DC8" s="790"/>
      <c r="DD8" s="790"/>
      <c r="DE8" s="790"/>
      <c r="DF8" s="791"/>
      <c r="DG8" s="789" t="s">
        <v>551</v>
      </c>
      <c r="DH8" s="790"/>
      <c r="DI8" s="790"/>
      <c r="DJ8" s="790"/>
      <c r="DK8" s="791"/>
      <c r="DL8" s="789" t="s">
        <v>551</v>
      </c>
      <c r="DM8" s="790"/>
      <c r="DN8" s="790"/>
      <c r="DO8" s="790"/>
      <c r="DP8" s="791"/>
      <c r="DQ8" s="789" t="s">
        <v>551</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558</v>
      </c>
      <c r="BT9" s="787"/>
      <c r="BU9" s="787"/>
      <c r="BV9" s="787"/>
      <c r="BW9" s="787"/>
      <c r="BX9" s="787"/>
      <c r="BY9" s="787"/>
      <c r="BZ9" s="787"/>
      <c r="CA9" s="787"/>
      <c r="CB9" s="787"/>
      <c r="CC9" s="787"/>
      <c r="CD9" s="787"/>
      <c r="CE9" s="787"/>
      <c r="CF9" s="787"/>
      <c r="CG9" s="788"/>
      <c r="CH9" s="789">
        <v>2</v>
      </c>
      <c r="CI9" s="790"/>
      <c r="CJ9" s="790"/>
      <c r="CK9" s="790"/>
      <c r="CL9" s="791"/>
      <c r="CM9" s="789">
        <v>14</v>
      </c>
      <c r="CN9" s="790"/>
      <c r="CO9" s="790"/>
      <c r="CP9" s="790"/>
      <c r="CQ9" s="791"/>
      <c r="CR9" s="789">
        <v>1</v>
      </c>
      <c r="CS9" s="790"/>
      <c r="CT9" s="790"/>
      <c r="CU9" s="790"/>
      <c r="CV9" s="791"/>
      <c r="CW9" s="789" t="s">
        <v>551</v>
      </c>
      <c r="CX9" s="790"/>
      <c r="CY9" s="790"/>
      <c r="CZ9" s="790"/>
      <c r="DA9" s="791"/>
      <c r="DB9" s="789" t="s">
        <v>551</v>
      </c>
      <c r="DC9" s="790"/>
      <c r="DD9" s="790"/>
      <c r="DE9" s="790"/>
      <c r="DF9" s="791"/>
      <c r="DG9" s="789" t="s">
        <v>551</v>
      </c>
      <c r="DH9" s="790"/>
      <c r="DI9" s="790"/>
      <c r="DJ9" s="790"/>
      <c r="DK9" s="791"/>
      <c r="DL9" s="789" t="s">
        <v>551</v>
      </c>
      <c r="DM9" s="790"/>
      <c r="DN9" s="790"/>
      <c r="DO9" s="790"/>
      <c r="DP9" s="791"/>
      <c r="DQ9" s="789" t="s">
        <v>551</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29313</v>
      </c>
      <c r="R23" s="806"/>
      <c r="S23" s="806"/>
      <c r="T23" s="806"/>
      <c r="U23" s="806"/>
      <c r="V23" s="806">
        <v>27466</v>
      </c>
      <c r="W23" s="806"/>
      <c r="X23" s="806"/>
      <c r="Y23" s="806"/>
      <c r="Z23" s="806"/>
      <c r="AA23" s="806">
        <v>1847</v>
      </c>
      <c r="AB23" s="806"/>
      <c r="AC23" s="806"/>
      <c r="AD23" s="806"/>
      <c r="AE23" s="807"/>
      <c r="AF23" s="808">
        <v>1395</v>
      </c>
      <c r="AG23" s="806"/>
      <c r="AH23" s="806"/>
      <c r="AI23" s="806"/>
      <c r="AJ23" s="809"/>
      <c r="AK23" s="810"/>
      <c r="AL23" s="811"/>
      <c r="AM23" s="811"/>
      <c r="AN23" s="811"/>
      <c r="AO23" s="811"/>
      <c r="AP23" s="806">
        <v>28535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4345</v>
      </c>
      <c r="R28" s="836"/>
      <c r="S28" s="836"/>
      <c r="T28" s="836"/>
      <c r="U28" s="836"/>
      <c r="V28" s="836">
        <v>4332</v>
      </c>
      <c r="W28" s="836"/>
      <c r="X28" s="836"/>
      <c r="Y28" s="836"/>
      <c r="Z28" s="836"/>
      <c r="AA28" s="836">
        <v>13</v>
      </c>
      <c r="AB28" s="836"/>
      <c r="AC28" s="836"/>
      <c r="AD28" s="836"/>
      <c r="AE28" s="837"/>
      <c r="AF28" s="838">
        <v>13</v>
      </c>
      <c r="AG28" s="836"/>
      <c r="AH28" s="836"/>
      <c r="AI28" s="836"/>
      <c r="AJ28" s="839"/>
      <c r="AK28" s="840">
        <v>303</v>
      </c>
      <c r="AL28" s="841"/>
      <c r="AM28" s="841"/>
      <c r="AN28" s="841"/>
      <c r="AO28" s="841"/>
      <c r="AP28" s="841" t="s">
        <v>551</v>
      </c>
      <c r="AQ28" s="841"/>
      <c r="AR28" s="841"/>
      <c r="AS28" s="841"/>
      <c r="AT28" s="841"/>
      <c r="AU28" s="841" t="s">
        <v>551</v>
      </c>
      <c r="AV28" s="841"/>
      <c r="AW28" s="841"/>
      <c r="AX28" s="841"/>
      <c r="AY28" s="841"/>
      <c r="AZ28" s="841" t="s">
        <v>551</v>
      </c>
      <c r="BA28" s="841"/>
      <c r="BB28" s="841"/>
      <c r="BC28" s="841"/>
      <c r="BD28" s="841"/>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1753</v>
      </c>
      <c r="R29" s="797"/>
      <c r="S29" s="797"/>
      <c r="T29" s="797"/>
      <c r="U29" s="797"/>
      <c r="V29" s="797">
        <v>1726</v>
      </c>
      <c r="W29" s="797"/>
      <c r="X29" s="797"/>
      <c r="Y29" s="797"/>
      <c r="Z29" s="797"/>
      <c r="AA29" s="797">
        <v>27</v>
      </c>
      <c r="AB29" s="797"/>
      <c r="AC29" s="797"/>
      <c r="AD29" s="797"/>
      <c r="AE29" s="798"/>
      <c r="AF29" s="799">
        <v>27</v>
      </c>
      <c r="AG29" s="800"/>
      <c r="AH29" s="800"/>
      <c r="AI29" s="800"/>
      <c r="AJ29" s="801"/>
      <c r="AK29" s="845">
        <v>856</v>
      </c>
      <c r="AL29" s="842"/>
      <c r="AM29" s="842"/>
      <c r="AN29" s="842"/>
      <c r="AO29" s="842"/>
      <c r="AP29" s="842" t="s">
        <v>551</v>
      </c>
      <c r="AQ29" s="842"/>
      <c r="AR29" s="842"/>
      <c r="AS29" s="842"/>
      <c r="AT29" s="842"/>
      <c r="AU29" s="842" t="s">
        <v>551</v>
      </c>
      <c r="AV29" s="842"/>
      <c r="AW29" s="842"/>
      <c r="AX29" s="842"/>
      <c r="AY29" s="842"/>
      <c r="AZ29" s="842" t="s">
        <v>551</v>
      </c>
      <c r="BA29" s="842"/>
      <c r="BB29" s="842"/>
      <c r="BC29" s="842"/>
      <c r="BD29" s="842"/>
      <c r="BE29" s="843"/>
      <c r="BF29" s="843"/>
      <c r="BG29" s="843"/>
      <c r="BH29" s="843"/>
      <c r="BI29" s="844"/>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82</v>
      </c>
      <c r="R30" s="797"/>
      <c r="S30" s="797"/>
      <c r="T30" s="797"/>
      <c r="U30" s="797"/>
      <c r="V30" s="797">
        <v>79</v>
      </c>
      <c r="W30" s="797"/>
      <c r="X30" s="797"/>
      <c r="Y30" s="797"/>
      <c r="Z30" s="797"/>
      <c r="AA30" s="797">
        <v>3</v>
      </c>
      <c r="AB30" s="797"/>
      <c r="AC30" s="797"/>
      <c r="AD30" s="797"/>
      <c r="AE30" s="798"/>
      <c r="AF30" s="799">
        <v>3</v>
      </c>
      <c r="AG30" s="800"/>
      <c r="AH30" s="800"/>
      <c r="AI30" s="800"/>
      <c r="AJ30" s="801"/>
      <c r="AK30" s="845">
        <v>32</v>
      </c>
      <c r="AL30" s="842"/>
      <c r="AM30" s="842"/>
      <c r="AN30" s="842"/>
      <c r="AO30" s="842"/>
      <c r="AP30" s="842">
        <v>23</v>
      </c>
      <c r="AQ30" s="842"/>
      <c r="AR30" s="842"/>
      <c r="AS30" s="842"/>
      <c r="AT30" s="842"/>
      <c r="AU30" s="842">
        <v>13</v>
      </c>
      <c r="AV30" s="842"/>
      <c r="AW30" s="842"/>
      <c r="AX30" s="842"/>
      <c r="AY30" s="842"/>
      <c r="AZ30" s="842" t="s">
        <v>551</v>
      </c>
      <c r="BA30" s="842"/>
      <c r="BB30" s="842"/>
      <c r="BC30" s="842"/>
      <c r="BD30" s="842"/>
      <c r="BE30" s="843"/>
      <c r="BF30" s="843"/>
      <c r="BG30" s="843"/>
      <c r="BH30" s="843"/>
      <c r="BI30" s="844"/>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1476</v>
      </c>
      <c r="R31" s="797"/>
      <c r="S31" s="797"/>
      <c r="T31" s="797"/>
      <c r="U31" s="797"/>
      <c r="V31" s="797">
        <v>1453</v>
      </c>
      <c r="W31" s="797"/>
      <c r="X31" s="797"/>
      <c r="Y31" s="797"/>
      <c r="Z31" s="797"/>
      <c r="AA31" s="797">
        <v>23</v>
      </c>
      <c r="AB31" s="797"/>
      <c r="AC31" s="797"/>
      <c r="AD31" s="797"/>
      <c r="AE31" s="798"/>
      <c r="AF31" s="799">
        <v>680</v>
      </c>
      <c r="AG31" s="800"/>
      <c r="AH31" s="800"/>
      <c r="AI31" s="800"/>
      <c r="AJ31" s="801"/>
      <c r="AK31" s="845">
        <v>264</v>
      </c>
      <c r="AL31" s="842"/>
      <c r="AM31" s="842"/>
      <c r="AN31" s="842"/>
      <c r="AO31" s="842"/>
      <c r="AP31" s="842">
        <v>5570</v>
      </c>
      <c r="AQ31" s="842"/>
      <c r="AR31" s="842"/>
      <c r="AS31" s="842"/>
      <c r="AT31" s="842"/>
      <c r="AU31" s="842">
        <v>2317</v>
      </c>
      <c r="AV31" s="842"/>
      <c r="AW31" s="842"/>
      <c r="AX31" s="842"/>
      <c r="AY31" s="842"/>
      <c r="AZ31" s="842" t="s">
        <v>551</v>
      </c>
      <c r="BA31" s="842"/>
      <c r="BB31" s="842"/>
      <c r="BC31" s="842"/>
      <c r="BD31" s="842"/>
      <c r="BE31" s="843" t="s">
        <v>392</v>
      </c>
      <c r="BF31" s="843"/>
      <c r="BG31" s="843"/>
      <c r="BH31" s="843"/>
      <c r="BI31" s="844"/>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12</v>
      </c>
      <c r="R32" s="797"/>
      <c r="S32" s="797"/>
      <c r="T32" s="797"/>
      <c r="U32" s="797"/>
      <c r="V32" s="797">
        <v>11</v>
      </c>
      <c r="W32" s="797"/>
      <c r="X32" s="797"/>
      <c r="Y32" s="797"/>
      <c r="Z32" s="797"/>
      <c r="AA32" s="797">
        <v>1</v>
      </c>
      <c r="AB32" s="797"/>
      <c r="AC32" s="797"/>
      <c r="AD32" s="797"/>
      <c r="AE32" s="798"/>
      <c r="AF32" s="799">
        <v>75</v>
      </c>
      <c r="AG32" s="800"/>
      <c r="AH32" s="800"/>
      <c r="AI32" s="800"/>
      <c r="AJ32" s="801"/>
      <c r="AK32" s="845" t="s">
        <v>551</v>
      </c>
      <c r="AL32" s="842"/>
      <c r="AM32" s="842"/>
      <c r="AN32" s="842"/>
      <c r="AO32" s="842"/>
      <c r="AP32" s="842">
        <v>8</v>
      </c>
      <c r="AQ32" s="842"/>
      <c r="AR32" s="842"/>
      <c r="AS32" s="842"/>
      <c r="AT32" s="842"/>
      <c r="AU32" s="842" t="s">
        <v>551</v>
      </c>
      <c r="AV32" s="842"/>
      <c r="AW32" s="842"/>
      <c r="AX32" s="842"/>
      <c r="AY32" s="842"/>
      <c r="AZ32" s="842" t="s">
        <v>551</v>
      </c>
      <c r="BA32" s="842"/>
      <c r="BB32" s="842"/>
      <c r="BC32" s="842"/>
      <c r="BD32" s="842"/>
      <c r="BE32" s="843" t="s">
        <v>392</v>
      </c>
      <c r="BF32" s="843"/>
      <c r="BG32" s="843"/>
      <c r="BH32" s="843"/>
      <c r="BI32" s="844"/>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955</v>
      </c>
      <c r="R33" s="797"/>
      <c r="S33" s="797"/>
      <c r="T33" s="797"/>
      <c r="U33" s="797"/>
      <c r="V33" s="797">
        <v>874</v>
      </c>
      <c r="W33" s="797"/>
      <c r="X33" s="797"/>
      <c r="Y33" s="797"/>
      <c r="Z33" s="797"/>
      <c r="AA33" s="797">
        <v>81</v>
      </c>
      <c r="AB33" s="797"/>
      <c r="AC33" s="797"/>
      <c r="AD33" s="797"/>
      <c r="AE33" s="798"/>
      <c r="AF33" s="799">
        <v>563</v>
      </c>
      <c r="AG33" s="800"/>
      <c r="AH33" s="800"/>
      <c r="AI33" s="800"/>
      <c r="AJ33" s="801"/>
      <c r="AK33" s="845">
        <v>276</v>
      </c>
      <c r="AL33" s="842"/>
      <c r="AM33" s="842"/>
      <c r="AN33" s="842"/>
      <c r="AO33" s="842"/>
      <c r="AP33" s="842">
        <v>5070</v>
      </c>
      <c r="AQ33" s="842"/>
      <c r="AR33" s="842"/>
      <c r="AS33" s="842"/>
      <c r="AT33" s="842"/>
      <c r="AU33" s="842">
        <v>2651</v>
      </c>
      <c r="AV33" s="842"/>
      <c r="AW33" s="842"/>
      <c r="AX33" s="842"/>
      <c r="AY33" s="842"/>
      <c r="AZ33" s="842" t="s">
        <v>551</v>
      </c>
      <c r="BA33" s="842"/>
      <c r="BB33" s="842"/>
      <c r="BC33" s="842"/>
      <c r="BD33" s="842"/>
      <c r="BE33" s="843" t="s">
        <v>392</v>
      </c>
      <c r="BF33" s="843"/>
      <c r="BG33" s="843"/>
      <c r="BH33" s="843"/>
      <c r="BI33" s="844"/>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395</v>
      </c>
      <c r="C34" s="794"/>
      <c r="D34" s="794"/>
      <c r="E34" s="794"/>
      <c r="F34" s="794"/>
      <c r="G34" s="794"/>
      <c r="H34" s="794"/>
      <c r="I34" s="794"/>
      <c r="J34" s="794"/>
      <c r="K34" s="794"/>
      <c r="L34" s="794"/>
      <c r="M34" s="794"/>
      <c r="N34" s="794"/>
      <c r="O34" s="794"/>
      <c r="P34" s="795"/>
      <c r="Q34" s="796">
        <v>3746</v>
      </c>
      <c r="R34" s="797"/>
      <c r="S34" s="797"/>
      <c r="T34" s="797"/>
      <c r="U34" s="797"/>
      <c r="V34" s="797">
        <v>4078</v>
      </c>
      <c r="W34" s="797"/>
      <c r="X34" s="797"/>
      <c r="Y34" s="797"/>
      <c r="Z34" s="797"/>
      <c r="AA34" s="797">
        <v>-332</v>
      </c>
      <c r="AB34" s="797"/>
      <c r="AC34" s="797"/>
      <c r="AD34" s="797"/>
      <c r="AE34" s="798"/>
      <c r="AF34" s="799">
        <v>2977</v>
      </c>
      <c r="AG34" s="800"/>
      <c r="AH34" s="800"/>
      <c r="AI34" s="800"/>
      <c r="AJ34" s="801"/>
      <c r="AK34" s="845">
        <v>907</v>
      </c>
      <c r="AL34" s="842"/>
      <c r="AM34" s="842"/>
      <c r="AN34" s="842"/>
      <c r="AO34" s="842"/>
      <c r="AP34" s="842">
        <v>192</v>
      </c>
      <c r="AQ34" s="842"/>
      <c r="AR34" s="842"/>
      <c r="AS34" s="842"/>
      <c r="AT34" s="842"/>
      <c r="AU34" s="842">
        <v>129</v>
      </c>
      <c r="AV34" s="842"/>
      <c r="AW34" s="842"/>
      <c r="AX34" s="842"/>
      <c r="AY34" s="842"/>
      <c r="AZ34" s="842" t="s">
        <v>551</v>
      </c>
      <c r="BA34" s="842"/>
      <c r="BB34" s="842"/>
      <c r="BC34" s="842"/>
      <c r="BD34" s="842"/>
      <c r="BE34" s="843" t="s">
        <v>392</v>
      </c>
      <c r="BF34" s="843"/>
      <c r="BG34" s="843"/>
      <c r="BH34" s="843"/>
      <c r="BI34" s="844"/>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396</v>
      </c>
      <c r="C35" s="794"/>
      <c r="D35" s="794"/>
      <c r="E35" s="794"/>
      <c r="F35" s="794"/>
      <c r="G35" s="794"/>
      <c r="H35" s="794"/>
      <c r="I35" s="794"/>
      <c r="J35" s="794"/>
      <c r="K35" s="794"/>
      <c r="L35" s="794"/>
      <c r="M35" s="794"/>
      <c r="N35" s="794"/>
      <c r="O35" s="794"/>
      <c r="P35" s="795"/>
      <c r="Q35" s="796">
        <v>4</v>
      </c>
      <c r="R35" s="797"/>
      <c r="S35" s="797"/>
      <c r="T35" s="797"/>
      <c r="U35" s="797"/>
      <c r="V35" s="797">
        <v>3</v>
      </c>
      <c r="W35" s="797"/>
      <c r="X35" s="797"/>
      <c r="Y35" s="797"/>
      <c r="Z35" s="797"/>
      <c r="AA35" s="797">
        <v>1</v>
      </c>
      <c r="AB35" s="797"/>
      <c r="AC35" s="797"/>
      <c r="AD35" s="797"/>
      <c r="AE35" s="798"/>
      <c r="AF35" s="799" t="s">
        <v>122</v>
      </c>
      <c r="AG35" s="800"/>
      <c r="AH35" s="800"/>
      <c r="AI35" s="800"/>
      <c r="AJ35" s="801"/>
      <c r="AK35" s="845">
        <v>4</v>
      </c>
      <c r="AL35" s="842"/>
      <c r="AM35" s="842"/>
      <c r="AN35" s="842"/>
      <c r="AO35" s="842"/>
      <c r="AP35" s="842" t="s">
        <v>551</v>
      </c>
      <c r="AQ35" s="842"/>
      <c r="AR35" s="842"/>
      <c r="AS35" s="842"/>
      <c r="AT35" s="842"/>
      <c r="AU35" s="842" t="s">
        <v>551</v>
      </c>
      <c r="AV35" s="842"/>
      <c r="AW35" s="842"/>
      <c r="AX35" s="842"/>
      <c r="AY35" s="842"/>
      <c r="AZ35" s="846" t="s">
        <v>551</v>
      </c>
      <c r="BA35" s="846"/>
      <c r="BB35" s="846"/>
      <c r="BC35" s="846"/>
      <c r="BD35" s="846"/>
      <c r="BE35" s="843" t="s">
        <v>397</v>
      </c>
      <c r="BF35" s="843"/>
      <c r="BG35" s="843"/>
      <c r="BH35" s="843"/>
      <c r="BI35" s="844"/>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5"/>
      <c r="AL36" s="842"/>
      <c r="AM36" s="842"/>
      <c r="AN36" s="842"/>
      <c r="AO36" s="842"/>
      <c r="AP36" s="842"/>
      <c r="AQ36" s="842"/>
      <c r="AR36" s="842"/>
      <c r="AS36" s="842"/>
      <c r="AT36" s="842"/>
      <c r="AU36" s="842"/>
      <c r="AV36" s="842"/>
      <c r="AW36" s="842"/>
      <c r="AX36" s="842"/>
      <c r="AY36" s="842"/>
      <c r="AZ36" s="846"/>
      <c r="BA36" s="846"/>
      <c r="BB36" s="846"/>
      <c r="BC36" s="846"/>
      <c r="BD36" s="846"/>
      <c r="BE36" s="843"/>
      <c r="BF36" s="843"/>
      <c r="BG36" s="843"/>
      <c r="BH36" s="843"/>
      <c r="BI36" s="844"/>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5"/>
      <c r="AL37" s="842"/>
      <c r="AM37" s="842"/>
      <c r="AN37" s="842"/>
      <c r="AO37" s="842"/>
      <c r="AP37" s="842"/>
      <c r="AQ37" s="842"/>
      <c r="AR37" s="842"/>
      <c r="AS37" s="842"/>
      <c r="AT37" s="842"/>
      <c r="AU37" s="842"/>
      <c r="AV37" s="842"/>
      <c r="AW37" s="842"/>
      <c r="AX37" s="842"/>
      <c r="AY37" s="842"/>
      <c r="AZ37" s="846"/>
      <c r="BA37" s="846"/>
      <c r="BB37" s="846"/>
      <c r="BC37" s="846"/>
      <c r="BD37" s="846"/>
      <c r="BE37" s="843"/>
      <c r="BF37" s="843"/>
      <c r="BG37" s="843"/>
      <c r="BH37" s="843"/>
      <c r="BI37" s="844"/>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5"/>
      <c r="AL38" s="842"/>
      <c r="AM38" s="842"/>
      <c r="AN38" s="842"/>
      <c r="AO38" s="842"/>
      <c r="AP38" s="842"/>
      <c r="AQ38" s="842"/>
      <c r="AR38" s="842"/>
      <c r="AS38" s="842"/>
      <c r="AT38" s="842"/>
      <c r="AU38" s="842"/>
      <c r="AV38" s="842"/>
      <c r="AW38" s="842"/>
      <c r="AX38" s="842"/>
      <c r="AY38" s="842"/>
      <c r="AZ38" s="846"/>
      <c r="BA38" s="846"/>
      <c r="BB38" s="846"/>
      <c r="BC38" s="846"/>
      <c r="BD38" s="846"/>
      <c r="BE38" s="843"/>
      <c r="BF38" s="843"/>
      <c r="BG38" s="843"/>
      <c r="BH38" s="843"/>
      <c r="BI38" s="844"/>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5"/>
      <c r="AL39" s="842"/>
      <c r="AM39" s="842"/>
      <c r="AN39" s="842"/>
      <c r="AO39" s="842"/>
      <c r="AP39" s="842"/>
      <c r="AQ39" s="842"/>
      <c r="AR39" s="842"/>
      <c r="AS39" s="842"/>
      <c r="AT39" s="842"/>
      <c r="AU39" s="842"/>
      <c r="AV39" s="842"/>
      <c r="AW39" s="842"/>
      <c r="AX39" s="842"/>
      <c r="AY39" s="842"/>
      <c r="AZ39" s="846"/>
      <c r="BA39" s="846"/>
      <c r="BB39" s="846"/>
      <c r="BC39" s="846"/>
      <c r="BD39" s="846"/>
      <c r="BE39" s="843"/>
      <c r="BF39" s="843"/>
      <c r="BG39" s="843"/>
      <c r="BH39" s="843"/>
      <c r="BI39" s="844"/>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5"/>
      <c r="AL40" s="842"/>
      <c r="AM40" s="842"/>
      <c r="AN40" s="842"/>
      <c r="AO40" s="842"/>
      <c r="AP40" s="842"/>
      <c r="AQ40" s="842"/>
      <c r="AR40" s="842"/>
      <c r="AS40" s="842"/>
      <c r="AT40" s="842"/>
      <c r="AU40" s="842"/>
      <c r="AV40" s="842"/>
      <c r="AW40" s="842"/>
      <c r="AX40" s="842"/>
      <c r="AY40" s="842"/>
      <c r="AZ40" s="846"/>
      <c r="BA40" s="846"/>
      <c r="BB40" s="846"/>
      <c r="BC40" s="846"/>
      <c r="BD40" s="846"/>
      <c r="BE40" s="843"/>
      <c r="BF40" s="843"/>
      <c r="BG40" s="843"/>
      <c r="BH40" s="843"/>
      <c r="BI40" s="844"/>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5"/>
      <c r="AL41" s="842"/>
      <c r="AM41" s="842"/>
      <c r="AN41" s="842"/>
      <c r="AO41" s="842"/>
      <c r="AP41" s="842"/>
      <c r="AQ41" s="842"/>
      <c r="AR41" s="842"/>
      <c r="AS41" s="842"/>
      <c r="AT41" s="842"/>
      <c r="AU41" s="842"/>
      <c r="AV41" s="842"/>
      <c r="AW41" s="842"/>
      <c r="AX41" s="842"/>
      <c r="AY41" s="842"/>
      <c r="AZ41" s="846"/>
      <c r="BA41" s="846"/>
      <c r="BB41" s="846"/>
      <c r="BC41" s="846"/>
      <c r="BD41" s="846"/>
      <c r="BE41" s="843"/>
      <c r="BF41" s="843"/>
      <c r="BG41" s="843"/>
      <c r="BH41" s="843"/>
      <c r="BI41" s="844"/>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5"/>
      <c r="AL42" s="842"/>
      <c r="AM42" s="842"/>
      <c r="AN42" s="842"/>
      <c r="AO42" s="842"/>
      <c r="AP42" s="842"/>
      <c r="AQ42" s="842"/>
      <c r="AR42" s="842"/>
      <c r="AS42" s="842"/>
      <c r="AT42" s="842"/>
      <c r="AU42" s="842"/>
      <c r="AV42" s="842"/>
      <c r="AW42" s="842"/>
      <c r="AX42" s="842"/>
      <c r="AY42" s="842"/>
      <c r="AZ42" s="846"/>
      <c r="BA42" s="846"/>
      <c r="BB42" s="846"/>
      <c r="BC42" s="846"/>
      <c r="BD42" s="846"/>
      <c r="BE42" s="843"/>
      <c r="BF42" s="843"/>
      <c r="BG42" s="843"/>
      <c r="BH42" s="843"/>
      <c r="BI42" s="844"/>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5"/>
      <c r="AL43" s="842"/>
      <c r="AM43" s="842"/>
      <c r="AN43" s="842"/>
      <c r="AO43" s="842"/>
      <c r="AP43" s="842"/>
      <c r="AQ43" s="842"/>
      <c r="AR43" s="842"/>
      <c r="AS43" s="842"/>
      <c r="AT43" s="842"/>
      <c r="AU43" s="842"/>
      <c r="AV43" s="842"/>
      <c r="AW43" s="842"/>
      <c r="AX43" s="842"/>
      <c r="AY43" s="842"/>
      <c r="AZ43" s="846"/>
      <c r="BA43" s="846"/>
      <c r="BB43" s="846"/>
      <c r="BC43" s="846"/>
      <c r="BD43" s="846"/>
      <c r="BE43" s="843"/>
      <c r="BF43" s="843"/>
      <c r="BG43" s="843"/>
      <c r="BH43" s="843"/>
      <c r="BI43" s="844"/>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5"/>
      <c r="AL44" s="842"/>
      <c r="AM44" s="842"/>
      <c r="AN44" s="842"/>
      <c r="AO44" s="842"/>
      <c r="AP44" s="842"/>
      <c r="AQ44" s="842"/>
      <c r="AR44" s="842"/>
      <c r="AS44" s="842"/>
      <c r="AT44" s="842"/>
      <c r="AU44" s="842"/>
      <c r="AV44" s="842"/>
      <c r="AW44" s="842"/>
      <c r="AX44" s="842"/>
      <c r="AY44" s="842"/>
      <c r="AZ44" s="846"/>
      <c r="BA44" s="846"/>
      <c r="BB44" s="846"/>
      <c r="BC44" s="846"/>
      <c r="BD44" s="846"/>
      <c r="BE44" s="843"/>
      <c r="BF44" s="843"/>
      <c r="BG44" s="843"/>
      <c r="BH44" s="843"/>
      <c r="BI44" s="844"/>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5"/>
      <c r="AL45" s="842"/>
      <c r="AM45" s="842"/>
      <c r="AN45" s="842"/>
      <c r="AO45" s="842"/>
      <c r="AP45" s="842"/>
      <c r="AQ45" s="842"/>
      <c r="AR45" s="842"/>
      <c r="AS45" s="842"/>
      <c r="AT45" s="842"/>
      <c r="AU45" s="842"/>
      <c r="AV45" s="842"/>
      <c r="AW45" s="842"/>
      <c r="AX45" s="842"/>
      <c r="AY45" s="842"/>
      <c r="AZ45" s="846"/>
      <c r="BA45" s="846"/>
      <c r="BB45" s="846"/>
      <c r="BC45" s="846"/>
      <c r="BD45" s="846"/>
      <c r="BE45" s="843"/>
      <c r="BF45" s="843"/>
      <c r="BG45" s="843"/>
      <c r="BH45" s="843"/>
      <c r="BI45" s="844"/>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5"/>
      <c r="AL46" s="842"/>
      <c r="AM46" s="842"/>
      <c r="AN46" s="842"/>
      <c r="AO46" s="842"/>
      <c r="AP46" s="842"/>
      <c r="AQ46" s="842"/>
      <c r="AR46" s="842"/>
      <c r="AS46" s="842"/>
      <c r="AT46" s="842"/>
      <c r="AU46" s="842"/>
      <c r="AV46" s="842"/>
      <c r="AW46" s="842"/>
      <c r="AX46" s="842"/>
      <c r="AY46" s="842"/>
      <c r="AZ46" s="846"/>
      <c r="BA46" s="846"/>
      <c r="BB46" s="846"/>
      <c r="BC46" s="846"/>
      <c r="BD46" s="846"/>
      <c r="BE46" s="843"/>
      <c r="BF46" s="843"/>
      <c r="BG46" s="843"/>
      <c r="BH46" s="843"/>
      <c r="BI46" s="844"/>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5"/>
      <c r="AL47" s="842"/>
      <c r="AM47" s="842"/>
      <c r="AN47" s="842"/>
      <c r="AO47" s="842"/>
      <c r="AP47" s="842"/>
      <c r="AQ47" s="842"/>
      <c r="AR47" s="842"/>
      <c r="AS47" s="842"/>
      <c r="AT47" s="842"/>
      <c r="AU47" s="842"/>
      <c r="AV47" s="842"/>
      <c r="AW47" s="842"/>
      <c r="AX47" s="842"/>
      <c r="AY47" s="842"/>
      <c r="AZ47" s="846"/>
      <c r="BA47" s="846"/>
      <c r="BB47" s="846"/>
      <c r="BC47" s="846"/>
      <c r="BD47" s="846"/>
      <c r="BE47" s="843"/>
      <c r="BF47" s="843"/>
      <c r="BG47" s="843"/>
      <c r="BH47" s="843"/>
      <c r="BI47" s="844"/>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5"/>
      <c r="AL48" s="842"/>
      <c r="AM48" s="842"/>
      <c r="AN48" s="842"/>
      <c r="AO48" s="842"/>
      <c r="AP48" s="842"/>
      <c r="AQ48" s="842"/>
      <c r="AR48" s="842"/>
      <c r="AS48" s="842"/>
      <c r="AT48" s="842"/>
      <c r="AU48" s="842"/>
      <c r="AV48" s="842"/>
      <c r="AW48" s="842"/>
      <c r="AX48" s="842"/>
      <c r="AY48" s="842"/>
      <c r="AZ48" s="846"/>
      <c r="BA48" s="846"/>
      <c r="BB48" s="846"/>
      <c r="BC48" s="846"/>
      <c r="BD48" s="846"/>
      <c r="BE48" s="843"/>
      <c r="BF48" s="843"/>
      <c r="BG48" s="843"/>
      <c r="BH48" s="843"/>
      <c r="BI48" s="844"/>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5"/>
      <c r="AL49" s="842"/>
      <c r="AM49" s="842"/>
      <c r="AN49" s="842"/>
      <c r="AO49" s="842"/>
      <c r="AP49" s="842"/>
      <c r="AQ49" s="842"/>
      <c r="AR49" s="842"/>
      <c r="AS49" s="842"/>
      <c r="AT49" s="842"/>
      <c r="AU49" s="842"/>
      <c r="AV49" s="842"/>
      <c r="AW49" s="842"/>
      <c r="AX49" s="842"/>
      <c r="AY49" s="842"/>
      <c r="AZ49" s="846"/>
      <c r="BA49" s="846"/>
      <c r="BB49" s="846"/>
      <c r="BC49" s="846"/>
      <c r="BD49" s="846"/>
      <c r="BE49" s="843"/>
      <c r="BF49" s="843"/>
      <c r="BG49" s="843"/>
      <c r="BH49" s="843"/>
      <c r="BI49" s="844"/>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7"/>
      <c r="R50" s="848"/>
      <c r="S50" s="848"/>
      <c r="T50" s="848"/>
      <c r="U50" s="848"/>
      <c r="V50" s="848"/>
      <c r="W50" s="848"/>
      <c r="X50" s="848"/>
      <c r="Y50" s="848"/>
      <c r="Z50" s="848"/>
      <c r="AA50" s="848"/>
      <c r="AB50" s="848"/>
      <c r="AC50" s="848"/>
      <c r="AD50" s="848"/>
      <c r="AE50" s="849"/>
      <c r="AF50" s="799"/>
      <c r="AG50" s="800"/>
      <c r="AH50" s="800"/>
      <c r="AI50" s="800"/>
      <c r="AJ50" s="801"/>
      <c r="AK50" s="851"/>
      <c r="AL50" s="848"/>
      <c r="AM50" s="848"/>
      <c r="AN50" s="848"/>
      <c r="AO50" s="848"/>
      <c r="AP50" s="848"/>
      <c r="AQ50" s="848"/>
      <c r="AR50" s="848"/>
      <c r="AS50" s="848"/>
      <c r="AT50" s="848"/>
      <c r="AU50" s="848"/>
      <c r="AV50" s="848"/>
      <c r="AW50" s="848"/>
      <c r="AX50" s="848"/>
      <c r="AY50" s="848"/>
      <c r="AZ50" s="850"/>
      <c r="BA50" s="850"/>
      <c r="BB50" s="850"/>
      <c r="BC50" s="850"/>
      <c r="BD50" s="850"/>
      <c r="BE50" s="843"/>
      <c r="BF50" s="843"/>
      <c r="BG50" s="843"/>
      <c r="BH50" s="843"/>
      <c r="BI50" s="844"/>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7"/>
      <c r="R51" s="848"/>
      <c r="S51" s="848"/>
      <c r="T51" s="848"/>
      <c r="U51" s="848"/>
      <c r="V51" s="848"/>
      <c r="W51" s="848"/>
      <c r="X51" s="848"/>
      <c r="Y51" s="848"/>
      <c r="Z51" s="848"/>
      <c r="AA51" s="848"/>
      <c r="AB51" s="848"/>
      <c r="AC51" s="848"/>
      <c r="AD51" s="848"/>
      <c r="AE51" s="849"/>
      <c r="AF51" s="799"/>
      <c r="AG51" s="800"/>
      <c r="AH51" s="800"/>
      <c r="AI51" s="800"/>
      <c r="AJ51" s="801"/>
      <c r="AK51" s="851"/>
      <c r="AL51" s="848"/>
      <c r="AM51" s="848"/>
      <c r="AN51" s="848"/>
      <c r="AO51" s="848"/>
      <c r="AP51" s="848"/>
      <c r="AQ51" s="848"/>
      <c r="AR51" s="848"/>
      <c r="AS51" s="848"/>
      <c r="AT51" s="848"/>
      <c r="AU51" s="848"/>
      <c r="AV51" s="848"/>
      <c r="AW51" s="848"/>
      <c r="AX51" s="848"/>
      <c r="AY51" s="848"/>
      <c r="AZ51" s="850"/>
      <c r="BA51" s="850"/>
      <c r="BB51" s="850"/>
      <c r="BC51" s="850"/>
      <c r="BD51" s="850"/>
      <c r="BE51" s="843"/>
      <c r="BF51" s="843"/>
      <c r="BG51" s="843"/>
      <c r="BH51" s="843"/>
      <c r="BI51" s="844"/>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7"/>
      <c r="R52" s="848"/>
      <c r="S52" s="848"/>
      <c r="T52" s="848"/>
      <c r="U52" s="848"/>
      <c r="V52" s="848"/>
      <c r="W52" s="848"/>
      <c r="X52" s="848"/>
      <c r="Y52" s="848"/>
      <c r="Z52" s="848"/>
      <c r="AA52" s="848"/>
      <c r="AB52" s="848"/>
      <c r="AC52" s="848"/>
      <c r="AD52" s="848"/>
      <c r="AE52" s="849"/>
      <c r="AF52" s="799"/>
      <c r="AG52" s="800"/>
      <c r="AH52" s="800"/>
      <c r="AI52" s="800"/>
      <c r="AJ52" s="801"/>
      <c r="AK52" s="851"/>
      <c r="AL52" s="848"/>
      <c r="AM52" s="848"/>
      <c r="AN52" s="848"/>
      <c r="AO52" s="848"/>
      <c r="AP52" s="848"/>
      <c r="AQ52" s="848"/>
      <c r="AR52" s="848"/>
      <c r="AS52" s="848"/>
      <c r="AT52" s="848"/>
      <c r="AU52" s="848"/>
      <c r="AV52" s="848"/>
      <c r="AW52" s="848"/>
      <c r="AX52" s="848"/>
      <c r="AY52" s="848"/>
      <c r="AZ52" s="850"/>
      <c r="BA52" s="850"/>
      <c r="BB52" s="850"/>
      <c r="BC52" s="850"/>
      <c r="BD52" s="850"/>
      <c r="BE52" s="843"/>
      <c r="BF52" s="843"/>
      <c r="BG52" s="843"/>
      <c r="BH52" s="843"/>
      <c r="BI52" s="844"/>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7"/>
      <c r="R53" s="848"/>
      <c r="S53" s="848"/>
      <c r="T53" s="848"/>
      <c r="U53" s="848"/>
      <c r="V53" s="848"/>
      <c r="W53" s="848"/>
      <c r="X53" s="848"/>
      <c r="Y53" s="848"/>
      <c r="Z53" s="848"/>
      <c r="AA53" s="848"/>
      <c r="AB53" s="848"/>
      <c r="AC53" s="848"/>
      <c r="AD53" s="848"/>
      <c r="AE53" s="849"/>
      <c r="AF53" s="799"/>
      <c r="AG53" s="800"/>
      <c r="AH53" s="800"/>
      <c r="AI53" s="800"/>
      <c r="AJ53" s="801"/>
      <c r="AK53" s="851"/>
      <c r="AL53" s="848"/>
      <c r="AM53" s="848"/>
      <c r="AN53" s="848"/>
      <c r="AO53" s="848"/>
      <c r="AP53" s="848"/>
      <c r="AQ53" s="848"/>
      <c r="AR53" s="848"/>
      <c r="AS53" s="848"/>
      <c r="AT53" s="848"/>
      <c r="AU53" s="848"/>
      <c r="AV53" s="848"/>
      <c r="AW53" s="848"/>
      <c r="AX53" s="848"/>
      <c r="AY53" s="848"/>
      <c r="AZ53" s="850"/>
      <c r="BA53" s="850"/>
      <c r="BB53" s="850"/>
      <c r="BC53" s="850"/>
      <c r="BD53" s="850"/>
      <c r="BE53" s="843"/>
      <c r="BF53" s="843"/>
      <c r="BG53" s="843"/>
      <c r="BH53" s="843"/>
      <c r="BI53" s="844"/>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7"/>
      <c r="R54" s="848"/>
      <c r="S54" s="848"/>
      <c r="T54" s="848"/>
      <c r="U54" s="848"/>
      <c r="V54" s="848"/>
      <c r="W54" s="848"/>
      <c r="X54" s="848"/>
      <c r="Y54" s="848"/>
      <c r="Z54" s="848"/>
      <c r="AA54" s="848"/>
      <c r="AB54" s="848"/>
      <c r="AC54" s="848"/>
      <c r="AD54" s="848"/>
      <c r="AE54" s="849"/>
      <c r="AF54" s="799"/>
      <c r="AG54" s="800"/>
      <c r="AH54" s="800"/>
      <c r="AI54" s="800"/>
      <c r="AJ54" s="801"/>
      <c r="AK54" s="851"/>
      <c r="AL54" s="848"/>
      <c r="AM54" s="848"/>
      <c r="AN54" s="848"/>
      <c r="AO54" s="848"/>
      <c r="AP54" s="848"/>
      <c r="AQ54" s="848"/>
      <c r="AR54" s="848"/>
      <c r="AS54" s="848"/>
      <c r="AT54" s="848"/>
      <c r="AU54" s="848"/>
      <c r="AV54" s="848"/>
      <c r="AW54" s="848"/>
      <c r="AX54" s="848"/>
      <c r="AY54" s="848"/>
      <c r="AZ54" s="850"/>
      <c r="BA54" s="850"/>
      <c r="BB54" s="850"/>
      <c r="BC54" s="850"/>
      <c r="BD54" s="850"/>
      <c r="BE54" s="843"/>
      <c r="BF54" s="843"/>
      <c r="BG54" s="843"/>
      <c r="BH54" s="843"/>
      <c r="BI54" s="844"/>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7"/>
      <c r="R55" s="848"/>
      <c r="S55" s="848"/>
      <c r="T55" s="848"/>
      <c r="U55" s="848"/>
      <c r="V55" s="848"/>
      <c r="W55" s="848"/>
      <c r="X55" s="848"/>
      <c r="Y55" s="848"/>
      <c r="Z55" s="848"/>
      <c r="AA55" s="848"/>
      <c r="AB55" s="848"/>
      <c r="AC55" s="848"/>
      <c r="AD55" s="848"/>
      <c r="AE55" s="849"/>
      <c r="AF55" s="799"/>
      <c r="AG55" s="800"/>
      <c r="AH55" s="800"/>
      <c r="AI55" s="800"/>
      <c r="AJ55" s="801"/>
      <c r="AK55" s="851"/>
      <c r="AL55" s="848"/>
      <c r="AM55" s="848"/>
      <c r="AN55" s="848"/>
      <c r="AO55" s="848"/>
      <c r="AP55" s="848"/>
      <c r="AQ55" s="848"/>
      <c r="AR55" s="848"/>
      <c r="AS55" s="848"/>
      <c r="AT55" s="848"/>
      <c r="AU55" s="848"/>
      <c r="AV55" s="848"/>
      <c r="AW55" s="848"/>
      <c r="AX55" s="848"/>
      <c r="AY55" s="848"/>
      <c r="AZ55" s="850"/>
      <c r="BA55" s="850"/>
      <c r="BB55" s="850"/>
      <c r="BC55" s="850"/>
      <c r="BD55" s="850"/>
      <c r="BE55" s="843"/>
      <c r="BF55" s="843"/>
      <c r="BG55" s="843"/>
      <c r="BH55" s="843"/>
      <c r="BI55" s="844"/>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7"/>
      <c r="R56" s="848"/>
      <c r="S56" s="848"/>
      <c r="T56" s="848"/>
      <c r="U56" s="848"/>
      <c r="V56" s="848"/>
      <c r="W56" s="848"/>
      <c r="X56" s="848"/>
      <c r="Y56" s="848"/>
      <c r="Z56" s="848"/>
      <c r="AA56" s="848"/>
      <c r="AB56" s="848"/>
      <c r="AC56" s="848"/>
      <c r="AD56" s="848"/>
      <c r="AE56" s="849"/>
      <c r="AF56" s="799"/>
      <c r="AG56" s="800"/>
      <c r="AH56" s="800"/>
      <c r="AI56" s="800"/>
      <c r="AJ56" s="801"/>
      <c r="AK56" s="851"/>
      <c r="AL56" s="848"/>
      <c r="AM56" s="848"/>
      <c r="AN56" s="848"/>
      <c r="AO56" s="848"/>
      <c r="AP56" s="848"/>
      <c r="AQ56" s="848"/>
      <c r="AR56" s="848"/>
      <c r="AS56" s="848"/>
      <c r="AT56" s="848"/>
      <c r="AU56" s="848"/>
      <c r="AV56" s="848"/>
      <c r="AW56" s="848"/>
      <c r="AX56" s="848"/>
      <c r="AY56" s="848"/>
      <c r="AZ56" s="850"/>
      <c r="BA56" s="850"/>
      <c r="BB56" s="850"/>
      <c r="BC56" s="850"/>
      <c r="BD56" s="850"/>
      <c r="BE56" s="843"/>
      <c r="BF56" s="843"/>
      <c r="BG56" s="843"/>
      <c r="BH56" s="843"/>
      <c r="BI56" s="844"/>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7"/>
      <c r="R57" s="848"/>
      <c r="S57" s="848"/>
      <c r="T57" s="848"/>
      <c r="U57" s="848"/>
      <c r="V57" s="848"/>
      <c r="W57" s="848"/>
      <c r="X57" s="848"/>
      <c r="Y57" s="848"/>
      <c r="Z57" s="848"/>
      <c r="AA57" s="848"/>
      <c r="AB57" s="848"/>
      <c r="AC57" s="848"/>
      <c r="AD57" s="848"/>
      <c r="AE57" s="849"/>
      <c r="AF57" s="799"/>
      <c r="AG57" s="800"/>
      <c r="AH57" s="800"/>
      <c r="AI57" s="800"/>
      <c r="AJ57" s="801"/>
      <c r="AK57" s="851"/>
      <c r="AL57" s="848"/>
      <c r="AM57" s="848"/>
      <c r="AN57" s="848"/>
      <c r="AO57" s="848"/>
      <c r="AP57" s="848"/>
      <c r="AQ57" s="848"/>
      <c r="AR57" s="848"/>
      <c r="AS57" s="848"/>
      <c r="AT57" s="848"/>
      <c r="AU57" s="848"/>
      <c r="AV57" s="848"/>
      <c r="AW57" s="848"/>
      <c r="AX57" s="848"/>
      <c r="AY57" s="848"/>
      <c r="AZ57" s="850"/>
      <c r="BA57" s="850"/>
      <c r="BB57" s="850"/>
      <c r="BC57" s="850"/>
      <c r="BD57" s="850"/>
      <c r="BE57" s="843"/>
      <c r="BF57" s="843"/>
      <c r="BG57" s="843"/>
      <c r="BH57" s="843"/>
      <c r="BI57" s="844"/>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7"/>
      <c r="R58" s="848"/>
      <c r="S58" s="848"/>
      <c r="T58" s="848"/>
      <c r="U58" s="848"/>
      <c r="V58" s="848"/>
      <c r="W58" s="848"/>
      <c r="X58" s="848"/>
      <c r="Y58" s="848"/>
      <c r="Z58" s="848"/>
      <c r="AA58" s="848"/>
      <c r="AB58" s="848"/>
      <c r="AC58" s="848"/>
      <c r="AD58" s="848"/>
      <c r="AE58" s="849"/>
      <c r="AF58" s="799"/>
      <c r="AG58" s="800"/>
      <c r="AH58" s="800"/>
      <c r="AI58" s="800"/>
      <c r="AJ58" s="801"/>
      <c r="AK58" s="851"/>
      <c r="AL58" s="848"/>
      <c r="AM58" s="848"/>
      <c r="AN58" s="848"/>
      <c r="AO58" s="848"/>
      <c r="AP58" s="848"/>
      <c r="AQ58" s="848"/>
      <c r="AR58" s="848"/>
      <c r="AS58" s="848"/>
      <c r="AT58" s="848"/>
      <c r="AU58" s="848"/>
      <c r="AV58" s="848"/>
      <c r="AW58" s="848"/>
      <c r="AX58" s="848"/>
      <c r="AY58" s="848"/>
      <c r="AZ58" s="850"/>
      <c r="BA58" s="850"/>
      <c r="BB58" s="850"/>
      <c r="BC58" s="850"/>
      <c r="BD58" s="850"/>
      <c r="BE58" s="843"/>
      <c r="BF58" s="843"/>
      <c r="BG58" s="843"/>
      <c r="BH58" s="843"/>
      <c r="BI58" s="844"/>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7"/>
      <c r="R59" s="848"/>
      <c r="S59" s="848"/>
      <c r="T59" s="848"/>
      <c r="U59" s="848"/>
      <c r="V59" s="848"/>
      <c r="W59" s="848"/>
      <c r="X59" s="848"/>
      <c r="Y59" s="848"/>
      <c r="Z59" s="848"/>
      <c r="AA59" s="848"/>
      <c r="AB59" s="848"/>
      <c r="AC59" s="848"/>
      <c r="AD59" s="848"/>
      <c r="AE59" s="849"/>
      <c r="AF59" s="799"/>
      <c r="AG59" s="800"/>
      <c r="AH59" s="800"/>
      <c r="AI59" s="800"/>
      <c r="AJ59" s="801"/>
      <c r="AK59" s="851"/>
      <c r="AL59" s="848"/>
      <c r="AM59" s="848"/>
      <c r="AN59" s="848"/>
      <c r="AO59" s="848"/>
      <c r="AP59" s="848"/>
      <c r="AQ59" s="848"/>
      <c r="AR59" s="848"/>
      <c r="AS59" s="848"/>
      <c r="AT59" s="848"/>
      <c r="AU59" s="848"/>
      <c r="AV59" s="848"/>
      <c r="AW59" s="848"/>
      <c r="AX59" s="848"/>
      <c r="AY59" s="848"/>
      <c r="AZ59" s="850"/>
      <c r="BA59" s="850"/>
      <c r="BB59" s="850"/>
      <c r="BC59" s="850"/>
      <c r="BD59" s="850"/>
      <c r="BE59" s="843"/>
      <c r="BF59" s="843"/>
      <c r="BG59" s="843"/>
      <c r="BH59" s="843"/>
      <c r="BI59" s="844"/>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7"/>
      <c r="R60" s="848"/>
      <c r="S60" s="848"/>
      <c r="T60" s="848"/>
      <c r="U60" s="848"/>
      <c r="V60" s="848"/>
      <c r="W60" s="848"/>
      <c r="X60" s="848"/>
      <c r="Y60" s="848"/>
      <c r="Z60" s="848"/>
      <c r="AA60" s="848"/>
      <c r="AB60" s="848"/>
      <c r="AC60" s="848"/>
      <c r="AD60" s="848"/>
      <c r="AE60" s="849"/>
      <c r="AF60" s="799"/>
      <c r="AG60" s="800"/>
      <c r="AH60" s="800"/>
      <c r="AI60" s="800"/>
      <c r="AJ60" s="801"/>
      <c r="AK60" s="851"/>
      <c r="AL60" s="848"/>
      <c r="AM60" s="848"/>
      <c r="AN60" s="848"/>
      <c r="AO60" s="848"/>
      <c r="AP60" s="848"/>
      <c r="AQ60" s="848"/>
      <c r="AR60" s="848"/>
      <c r="AS60" s="848"/>
      <c r="AT60" s="848"/>
      <c r="AU60" s="848"/>
      <c r="AV60" s="848"/>
      <c r="AW60" s="848"/>
      <c r="AX60" s="848"/>
      <c r="AY60" s="848"/>
      <c r="AZ60" s="850"/>
      <c r="BA60" s="850"/>
      <c r="BB60" s="850"/>
      <c r="BC60" s="850"/>
      <c r="BD60" s="850"/>
      <c r="BE60" s="843"/>
      <c r="BF60" s="843"/>
      <c r="BG60" s="843"/>
      <c r="BH60" s="843"/>
      <c r="BI60" s="844"/>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7"/>
      <c r="R61" s="848"/>
      <c r="S61" s="848"/>
      <c r="T61" s="848"/>
      <c r="U61" s="848"/>
      <c r="V61" s="848"/>
      <c r="W61" s="848"/>
      <c r="X61" s="848"/>
      <c r="Y61" s="848"/>
      <c r="Z61" s="848"/>
      <c r="AA61" s="848"/>
      <c r="AB61" s="848"/>
      <c r="AC61" s="848"/>
      <c r="AD61" s="848"/>
      <c r="AE61" s="849"/>
      <c r="AF61" s="799"/>
      <c r="AG61" s="800"/>
      <c r="AH61" s="800"/>
      <c r="AI61" s="800"/>
      <c r="AJ61" s="801"/>
      <c r="AK61" s="851"/>
      <c r="AL61" s="848"/>
      <c r="AM61" s="848"/>
      <c r="AN61" s="848"/>
      <c r="AO61" s="848"/>
      <c r="AP61" s="848"/>
      <c r="AQ61" s="848"/>
      <c r="AR61" s="848"/>
      <c r="AS61" s="848"/>
      <c r="AT61" s="848"/>
      <c r="AU61" s="848"/>
      <c r="AV61" s="848"/>
      <c r="AW61" s="848"/>
      <c r="AX61" s="848"/>
      <c r="AY61" s="848"/>
      <c r="AZ61" s="850"/>
      <c r="BA61" s="850"/>
      <c r="BB61" s="850"/>
      <c r="BC61" s="850"/>
      <c r="BD61" s="850"/>
      <c r="BE61" s="843"/>
      <c r="BF61" s="843"/>
      <c r="BG61" s="843"/>
      <c r="BH61" s="843"/>
      <c r="BI61" s="844"/>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7"/>
      <c r="R62" s="848"/>
      <c r="S62" s="848"/>
      <c r="T62" s="848"/>
      <c r="U62" s="848"/>
      <c r="V62" s="848"/>
      <c r="W62" s="848"/>
      <c r="X62" s="848"/>
      <c r="Y62" s="848"/>
      <c r="Z62" s="848"/>
      <c r="AA62" s="848"/>
      <c r="AB62" s="848"/>
      <c r="AC62" s="848"/>
      <c r="AD62" s="848"/>
      <c r="AE62" s="849"/>
      <c r="AF62" s="799"/>
      <c r="AG62" s="800"/>
      <c r="AH62" s="800"/>
      <c r="AI62" s="800"/>
      <c r="AJ62" s="801"/>
      <c r="AK62" s="851"/>
      <c r="AL62" s="848"/>
      <c r="AM62" s="848"/>
      <c r="AN62" s="848"/>
      <c r="AO62" s="848"/>
      <c r="AP62" s="848"/>
      <c r="AQ62" s="848"/>
      <c r="AR62" s="848"/>
      <c r="AS62" s="848"/>
      <c r="AT62" s="848"/>
      <c r="AU62" s="848"/>
      <c r="AV62" s="848"/>
      <c r="AW62" s="848"/>
      <c r="AX62" s="848"/>
      <c r="AY62" s="848"/>
      <c r="AZ62" s="850"/>
      <c r="BA62" s="850"/>
      <c r="BB62" s="850"/>
      <c r="BC62" s="850"/>
      <c r="BD62" s="850"/>
      <c r="BE62" s="843"/>
      <c r="BF62" s="843"/>
      <c r="BG62" s="843"/>
      <c r="BH62" s="843"/>
      <c r="BI62" s="844"/>
      <c r="BJ62" s="859"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399</v>
      </c>
      <c r="C63" s="803"/>
      <c r="D63" s="803"/>
      <c r="E63" s="803"/>
      <c r="F63" s="803"/>
      <c r="G63" s="803"/>
      <c r="H63" s="803"/>
      <c r="I63" s="803"/>
      <c r="J63" s="803"/>
      <c r="K63" s="803"/>
      <c r="L63" s="803"/>
      <c r="M63" s="803"/>
      <c r="N63" s="803"/>
      <c r="O63" s="803"/>
      <c r="P63" s="804"/>
      <c r="Q63" s="852"/>
      <c r="R63" s="853"/>
      <c r="S63" s="853"/>
      <c r="T63" s="853"/>
      <c r="U63" s="853"/>
      <c r="V63" s="853"/>
      <c r="W63" s="853"/>
      <c r="X63" s="853"/>
      <c r="Y63" s="853"/>
      <c r="Z63" s="853"/>
      <c r="AA63" s="853"/>
      <c r="AB63" s="853"/>
      <c r="AC63" s="853"/>
      <c r="AD63" s="853"/>
      <c r="AE63" s="854"/>
      <c r="AF63" s="855">
        <v>4338</v>
      </c>
      <c r="AG63" s="856"/>
      <c r="AH63" s="856"/>
      <c r="AI63" s="856"/>
      <c r="AJ63" s="857"/>
      <c r="AK63" s="858"/>
      <c r="AL63" s="853"/>
      <c r="AM63" s="853"/>
      <c r="AN63" s="853"/>
      <c r="AO63" s="853"/>
      <c r="AP63" s="856">
        <v>10863</v>
      </c>
      <c r="AQ63" s="856"/>
      <c r="AR63" s="856"/>
      <c r="AS63" s="856"/>
      <c r="AT63" s="856"/>
      <c r="AU63" s="856">
        <v>5110</v>
      </c>
      <c r="AV63" s="856"/>
      <c r="AW63" s="856"/>
      <c r="AX63" s="856"/>
      <c r="AY63" s="856"/>
      <c r="AZ63" s="860"/>
      <c r="BA63" s="860"/>
      <c r="BB63" s="860"/>
      <c r="BC63" s="860"/>
      <c r="BD63" s="860"/>
      <c r="BE63" s="861"/>
      <c r="BF63" s="861"/>
      <c r="BG63" s="861"/>
      <c r="BH63" s="861"/>
      <c r="BI63" s="862"/>
      <c r="BJ63" s="863" t="s">
        <v>122</v>
      </c>
      <c r="BK63" s="864"/>
      <c r="BL63" s="864"/>
      <c r="BM63" s="864"/>
      <c r="BN63" s="865"/>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6" t="s">
        <v>383</v>
      </c>
      <c r="AG66" s="828"/>
      <c r="AH66" s="828"/>
      <c r="AI66" s="828"/>
      <c r="AJ66" s="867"/>
      <c r="AK66" s="746" t="s">
        <v>384</v>
      </c>
      <c r="AL66" s="741"/>
      <c r="AM66" s="741"/>
      <c r="AN66" s="741"/>
      <c r="AO66" s="742"/>
      <c r="AP66" s="746" t="s">
        <v>385</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1"/>
      <c r="BT66" s="872"/>
      <c r="BU66" s="872"/>
      <c r="BV66" s="872"/>
      <c r="BW66" s="872"/>
      <c r="BX66" s="872"/>
      <c r="BY66" s="872"/>
      <c r="BZ66" s="872"/>
      <c r="CA66" s="872"/>
      <c r="CB66" s="872"/>
      <c r="CC66" s="872"/>
      <c r="CD66" s="872"/>
      <c r="CE66" s="872"/>
      <c r="CF66" s="872"/>
      <c r="CG66" s="877"/>
      <c r="CH66" s="874"/>
      <c r="CI66" s="875"/>
      <c r="CJ66" s="875"/>
      <c r="CK66" s="875"/>
      <c r="CL66" s="876"/>
      <c r="CM66" s="874"/>
      <c r="CN66" s="875"/>
      <c r="CO66" s="875"/>
      <c r="CP66" s="875"/>
      <c r="CQ66" s="876"/>
      <c r="CR66" s="874"/>
      <c r="CS66" s="875"/>
      <c r="CT66" s="875"/>
      <c r="CU66" s="875"/>
      <c r="CV66" s="876"/>
      <c r="CW66" s="874"/>
      <c r="CX66" s="875"/>
      <c r="CY66" s="875"/>
      <c r="CZ66" s="875"/>
      <c r="DA66" s="876"/>
      <c r="DB66" s="874"/>
      <c r="DC66" s="875"/>
      <c r="DD66" s="875"/>
      <c r="DE66" s="875"/>
      <c r="DF66" s="876"/>
      <c r="DG66" s="874"/>
      <c r="DH66" s="875"/>
      <c r="DI66" s="875"/>
      <c r="DJ66" s="875"/>
      <c r="DK66" s="876"/>
      <c r="DL66" s="874"/>
      <c r="DM66" s="875"/>
      <c r="DN66" s="875"/>
      <c r="DO66" s="875"/>
      <c r="DP66" s="876"/>
      <c r="DQ66" s="874"/>
      <c r="DR66" s="875"/>
      <c r="DS66" s="875"/>
      <c r="DT66" s="875"/>
      <c r="DU66" s="876"/>
      <c r="DV66" s="871"/>
      <c r="DW66" s="872"/>
      <c r="DX66" s="872"/>
      <c r="DY66" s="872"/>
      <c r="DZ66" s="873"/>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8"/>
      <c r="AG67" s="831"/>
      <c r="AH67" s="831"/>
      <c r="AI67" s="831"/>
      <c r="AJ67" s="869"/>
      <c r="AK67" s="870"/>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1"/>
      <c r="BT67" s="872"/>
      <c r="BU67" s="872"/>
      <c r="BV67" s="872"/>
      <c r="BW67" s="872"/>
      <c r="BX67" s="872"/>
      <c r="BY67" s="872"/>
      <c r="BZ67" s="872"/>
      <c r="CA67" s="872"/>
      <c r="CB67" s="872"/>
      <c r="CC67" s="872"/>
      <c r="CD67" s="872"/>
      <c r="CE67" s="872"/>
      <c r="CF67" s="872"/>
      <c r="CG67" s="877"/>
      <c r="CH67" s="874"/>
      <c r="CI67" s="875"/>
      <c r="CJ67" s="875"/>
      <c r="CK67" s="875"/>
      <c r="CL67" s="876"/>
      <c r="CM67" s="874"/>
      <c r="CN67" s="875"/>
      <c r="CO67" s="875"/>
      <c r="CP67" s="875"/>
      <c r="CQ67" s="876"/>
      <c r="CR67" s="874"/>
      <c r="CS67" s="875"/>
      <c r="CT67" s="875"/>
      <c r="CU67" s="875"/>
      <c r="CV67" s="876"/>
      <c r="CW67" s="874"/>
      <c r="CX67" s="875"/>
      <c r="CY67" s="875"/>
      <c r="CZ67" s="875"/>
      <c r="DA67" s="876"/>
      <c r="DB67" s="874"/>
      <c r="DC67" s="875"/>
      <c r="DD67" s="875"/>
      <c r="DE67" s="875"/>
      <c r="DF67" s="876"/>
      <c r="DG67" s="874"/>
      <c r="DH67" s="875"/>
      <c r="DI67" s="875"/>
      <c r="DJ67" s="875"/>
      <c r="DK67" s="876"/>
      <c r="DL67" s="874"/>
      <c r="DM67" s="875"/>
      <c r="DN67" s="875"/>
      <c r="DO67" s="875"/>
      <c r="DP67" s="876"/>
      <c r="DQ67" s="874"/>
      <c r="DR67" s="875"/>
      <c r="DS67" s="875"/>
      <c r="DT67" s="875"/>
      <c r="DU67" s="876"/>
      <c r="DV67" s="871"/>
      <c r="DW67" s="872"/>
      <c r="DX67" s="872"/>
      <c r="DY67" s="872"/>
      <c r="DZ67" s="873"/>
      <c r="EA67" s="212"/>
    </row>
    <row r="68" spans="1:131" ht="26.25" customHeight="1" thickTop="1" x14ac:dyDescent="0.2">
      <c r="A68" s="218">
        <v>1</v>
      </c>
      <c r="B68" s="881" t="s">
        <v>552</v>
      </c>
      <c r="C68" s="882"/>
      <c r="D68" s="882"/>
      <c r="E68" s="882"/>
      <c r="F68" s="882"/>
      <c r="G68" s="882"/>
      <c r="H68" s="882"/>
      <c r="I68" s="882"/>
      <c r="J68" s="882"/>
      <c r="K68" s="882"/>
      <c r="L68" s="882"/>
      <c r="M68" s="882"/>
      <c r="N68" s="882"/>
      <c r="O68" s="882"/>
      <c r="P68" s="883"/>
      <c r="Q68" s="884">
        <v>2653</v>
      </c>
      <c r="R68" s="878"/>
      <c r="S68" s="878"/>
      <c r="T68" s="878"/>
      <c r="U68" s="878"/>
      <c r="V68" s="878">
        <v>2392</v>
      </c>
      <c r="W68" s="878"/>
      <c r="X68" s="878"/>
      <c r="Y68" s="878"/>
      <c r="Z68" s="878"/>
      <c r="AA68" s="878">
        <v>261</v>
      </c>
      <c r="AB68" s="878"/>
      <c r="AC68" s="878"/>
      <c r="AD68" s="878"/>
      <c r="AE68" s="878"/>
      <c r="AF68" s="878">
        <v>261</v>
      </c>
      <c r="AG68" s="878"/>
      <c r="AH68" s="878"/>
      <c r="AI68" s="878"/>
      <c r="AJ68" s="878"/>
      <c r="AK68" s="878" t="s">
        <v>551</v>
      </c>
      <c r="AL68" s="878"/>
      <c r="AM68" s="878"/>
      <c r="AN68" s="878"/>
      <c r="AO68" s="878"/>
      <c r="AP68" s="878" t="s">
        <v>551</v>
      </c>
      <c r="AQ68" s="878"/>
      <c r="AR68" s="878"/>
      <c r="AS68" s="878"/>
      <c r="AT68" s="878"/>
      <c r="AU68" s="878" t="s">
        <v>551</v>
      </c>
      <c r="AV68" s="878"/>
      <c r="AW68" s="878"/>
      <c r="AX68" s="878"/>
      <c r="AY68" s="878"/>
      <c r="AZ68" s="879"/>
      <c r="BA68" s="879"/>
      <c r="BB68" s="879"/>
      <c r="BC68" s="879"/>
      <c r="BD68" s="880"/>
      <c r="BE68" s="223"/>
      <c r="BF68" s="223"/>
      <c r="BG68" s="223"/>
      <c r="BH68" s="223"/>
      <c r="BI68" s="223"/>
      <c r="BJ68" s="223"/>
      <c r="BK68" s="223"/>
      <c r="BL68" s="223"/>
      <c r="BM68" s="223"/>
      <c r="BN68" s="223"/>
      <c r="BO68" s="223"/>
      <c r="BP68" s="223"/>
      <c r="BQ68" s="220">
        <v>62</v>
      </c>
      <c r="BR68" s="225"/>
      <c r="BS68" s="871"/>
      <c r="BT68" s="872"/>
      <c r="BU68" s="872"/>
      <c r="BV68" s="872"/>
      <c r="BW68" s="872"/>
      <c r="BX68" s="872"/>
      <c r="BY68" s="872"/>
      <c r="BZ68" s="872"/>
      <c r="CA68" s="872"/>
      <c r="CB68" s="872"/>
      <c r="CC68" s="872"/>
      <c r="CD68" s="872"/>
      <c r="CE68" s="872"/>
      <c r="CF68" s="872"/>
      <c r="CG68" s="877"/>
      <c r="CH68" s="874"/>
      <c r="CI68" s="875"/>
      <c r="CJ68" s="875"/>
      <c r="CK68" s="875"/>
      <c r="CL68" s="876"/>
      <c r="CM68" s="874"/>
      <c r="CN68" s="875"/>
      <c r="CO68" s="875"/>
      <c r="CP68" s="875"/>
      <c r="CQ68" s="876"/>
      <c r="CR68" s="874"/>
      <c r="CS68" s="875"/>
      <c r="CT68" s="875"/>
      <c r="CU68" s="875"/>
      <c r="CV68" s="876"/>
      <c r="CW68" s="874"/>
      <c r="CX68" s="875"/>
      <c r="CY68" s="875"/>
      <c r="CZ68" s="875"/>
      <c r="DA68" s="876"/>
      <c r="DB68" s="874"/>
      <c r="DC68" s="875"/>
      <c r="DD68" s="875"/>
      <c r="DE68" s="875"/>
      <c r="DF68" s="876"/>
      <c r="DG68" s="874"/>
      <c r="DH68" s="875"/>
      <c r="DI68" s="875"/>
      <c r="DJ68" s="875"/>
      <c r="DK68" s="876"/>
      <c r="DL68" s="874"/>
      <c r="DM68" s="875"/>
      <c r="DN68" s="875"/>
      <c r="DO68" s="875"/>
      <c r="DP68" s="876"/>
      <c r="DQ68" s="874"/>
      <c r="DR68" s="875"/>
      <c r="DS68" s="875"/>
      <c r="DT68" s="875"/>
      <c r="DU68" s="876"/>
      <c r="DV68" s="871"/>
      <c r="DW68" s="872"/>
      <c r="DX68" s="872"/>
      <c r="DY68" s="872"/>
      <c r="DZ68" s="873"/>
      <c r="EA68" s="212"/>
    </row>
    <row r="69" spans="1:131" ht="26.25" customHeight="1" x14ac:dyDescent="0.2">
      <c r="A69" s="220">
        <v>2</v>
      </c>
      <c r="B69" s="885" t="s">
        <v>553</v>
      </c>
      <c r="C69" s="886"/>
      <c r="D69" s="886"/>
      <c r="E69" s="886"/>
      <c r="F69" s="886"/>
      <c r="G69" s="886"/>
      <c r="H69" s="886"/>
      <c r="I69" s="886"/>
      <c r="J69" s="886"/>
      <c r="K69" s="886"/>
      <c r="L69" s="886"/>
      <c r="M69" s="886"/>
      <c r="N69" s="886"/>
      <c r="O69" s="886"/>
      <c r="P69" s="887"/>
      <c r="Q69" s="888">
        <v>1047955</v>
      </c>
      <c r="R69" s="842"/>
      <c r="S69" s="842"/>
      <c r="T69" s="842"/>
      <c r="U69" s="842"/>
      <c r="V69" s="842">
        <v>1016638</v>
      </c>
      <c r="W69" s="842"/>
      <c r="X69" s="842"/>
      <c r="Y69" s="842"/>
      <c r="Z69" s="842"/>
      <c r="AA69" s="842">
        <v>31318</v>
      </c>
      <c r="AB69" s="842"/>
      <c r="AC69" s="842"/>
      <c r="AD69" s="842"/>
      <c r="AE69" s="842"/>
      <c r="AF69" s="842">
        <v>31318</v>
      </c>
      <c r="AG69" s="842"/>
      <c r="AH69" s="842"/>
      <c r="AI69" s="842"/>
      <c r="AJ69" s="842"/>
      <c r="AK69" s="842">
        <v>1</v>
      </c>
      <c r="AL69" s="842"/>
      <c r="AM69" s="842"/>
      <c r="AN69" s="842"/>
      <c r="AO69" s="842"/>
      <c r="AP69" s="842" t="s">
        <v>551</v>
      </c>
      <c r="AQ69" s="842"/>
      <c r="AR69" s="842"/>
      <c r="AS69" s="842"/>
      <c r="AT69" s="842"/>
      <c r="AU69" s="842" t="s">
        <v>551</v>
      </c>
      <c r="AV69" s="842"/>
      <c r="AW69" s="842"/>
      <c r="AX69" s="842"/>
      <c r="AY69" s="842"/>
      <c r="AZ69" s="843"/>
      <c r="BA69" s="843"/>
      <c r="BB69" s="843"/>
      <c r="BC69" s="843"/>
      <c r="BD69" s="844"/>
      <c r="BE69" s="223"/>
      <c r="BF69" s="223"/>
      <c r="BG69" s="223"/>
      <c r="BH69" s="223"/>
      <c r="BI69" s="223"/>
      <c r="BJ69" s="223"/>
      <c r="BK69" s="223"/>
      <c r="BL69" s="223"/>
      <c r="BM69" s="223"/>
      <c r="BN69" s="223"/>
      <c r="BO69" s="223"/>
      <c r="BP69" s="223"/>
      <c r="BQ69" s="220">
        <v>63</v>
      </c>
      <c r="BR69" s="225"/>
      <c r="BS69" s="871"/>
      <c r="BT69" s="872"/>
      <c r="BU69" s="872"/>
      <c r="BV69" s="872"/>
      <c r="BW69" s="872"/>
      <c r="BX69" s="872"/>
      <c r="BY69" s="872"/>
      <c r="BZ69" s="872"/>
      <c r="CA69" s="872"/>
      <c r="CB69" s="872"/>
      <c r="CC69" s="872"/>
      <c r="CD69" s="872"/>
      <c r="CE69" s="872"/>
      <c r="CF69" s="872"/>
      <c r="CG69" s="877"/>
      <c r="CH69" s="874"/>
      <c r="CI69" s="875"/>
      <c r="CJ69" s="875"/>
      <c r="CK69" s="875"/>
      <c r="CL69" s="876"/>
      <c r="CM69" s="874"/>
      <c r="CN69" s="875"/>
      <c r="CO69" s="875"/>
      <c r="CP69" s="875"/>
      <c r="CQ69" s="876"/>
      <c r="CR69" s="874"/>
      <c r="CS69" s="875"/>
      <c r="CT69" s="875"/>
      <c r="CU69" s="875"/>
      <c r="CV69" s="876"/>
      <c r="CW69" s="874"/>
      <c r="CX69" s="875"/>
      <c r="CY69" s="875"/>
      <c r="CZ69" s="875"/>
      <c r="DA69" s="876"/>
      <c r="DB69" s="874"/>
      <c r="DC69" s="875"/>
      <c r="DD69" s="875"/>
      <c r="DE69" s="875"/>
      <c r="DF69" s="876"/>
      <c r="DG69" s="874"/>
      <c r="DH69" s="875"/>
      <c r="DI69" s="875"/>
      <c r="DJ69" s="875"/>
      <c r="DK69" s="876"/>
      <c r="DL69" s="874"/>
      <c r="DM69" s="875"/>
      <c r="DN69" s="875"/>
      <c r="DO69" s="875"/>
      <c r="DP69" s="876"/>
      <c r="DQ69" s="874"/>
      <c r="DR69" s="875"/>
      <c r="DS69" s="875"/>
      <c r="DT69" s="875"/>
      <c r="DU69" s="876"/>
      <c r="DV69" s="871"/>
      <c r="DW69" s="872"/>
      <c r="DX69" s="872"/>
      <c r="DY69" s="872"/>
      <c r="DZ69" s="873"/>
      <c r="EA69" s="212"/>
    </row>
    <row r="70" spans="1:131" ht="26.25" customHeight="1" x14ac:dyDescent="0.2">
      <c r="A70" s="220">
        <v>3</v>
      </c>
      <c r="B70" s="885" t="s">
        <v>554</v>
      </c>
      <c r="C70" s="886"/>
      <c r="D70" s="886"/>
      <c r="E70" s="886"/>
      <c r="F70" s="886"/>
      <c r="G70" s="886"/>
      <c r="H70" s="886"/>
      <c r="I70" s="886"/>
      <c r="J70" s="886"/>
      <c r="K70" s="886"/>
      <c r="L70" s="886"/>
      <c r="M70" s="886"/>
      <c r="N70" s="886"/>
      <c r="O70" s="886"/>
      <c r="P70" s="887"/>
      <c r="Q70" s="888">
        <v>10312</v>
      </c>
      <c r="R70" s="842"/>
      <c r="S70" s="842"/>
      <c r="T70" s="842"/>
      <c r="U70" s="842"/>
      <c r="V70" s="842">
        <v>10083</v>
      </c>
      <c r="W70" s="842"/>
      <c r="X70" s="842"/>
      <c r="Y70" s="842"/>
      <c r="Z70" s="842"/>
      <c r="AA70" s="842">
        <v>229</v>
      </c>
      <c r="AB70" s="842"/>
      <c r="AC70" s="842"/>
      <c r="AD70" s="842"/>
      <c r="AE70" s="842"/>
      <c r="AF70" s="842">
        <v>229</v>
      </c>
      <c r="AG70" s="842"/>
      <c r="AH70" s="842"/>
      <c r="AI70" s="842"/>
      <c r="AJ70" s="842"/>
      <c r="AK70" s="842">
        <v>198</v>
      </c>
      <c r="AL70" s="842"/>
      <c r="AM70" s="842"/>
      <c r="AN70" s="842"/>
      <c r="AO70" s="842"/>
      <c r="AP70" s="842" t="s">
        <v>551</v>
      </c>
      <c r="AQ70" s="842"/>
      <c r="AR70" s="842"/>
      <c r="AS70" s="842"/>
      <c r="AT70" s="842"/>
      <c r="AU70" s="842" t="s">
        <v>551</v>
      </c>
      <c r="AV70" s="842"/>
      <c r="AW70" s="842"/>
      <c r="AX70" s="842"/>
      <c r="AY70" s="842"/>
      <c r="AZ70" s="843"/>
      <c r="BA70" s="843"/>
      <c r="BB70" s="843"/>
      <c r="BC70" s="843"/>
      <c r="BD70" s="844"/>
      <c r="BE70" s="223"/>
      <c r="BF70" s="223"/>
      <c r="BG70" s="223"/>
      <c r="BH70" s="223"/>
      <c r="BI70" s="223"/>
      <c r="BJ70" s="223"/>
      <c r="BK70" s="223"/>
      <c r="BL70" s="223"/>
      <c r="BM70" s="223"/>
      <c r="BN70" s="223"/>
      <c r="BO70" s="223"/>
      <c r="BP70" s="223"/>
      <c r="BQ70" s="220">
        <v>64</v>
      </c>
      <c r="BR70" s="225"/>
      <c r="BS70" s="871"/>
      <c r="BT70" s="872"/>
      <c r="BU70" s="872"/>
      <c r="BV70" s="872"/>
      <c r="BW70" s="872"/>
      <c r="BX70" s="872"/>
      <c r="BY70" s="872"/>
      <c r="BZ70" s="872"/>
      <c r="CA70" s="872"/>
      <c r="CB70" s="872"/>
      <c r="CC70" s="872"/>
      <c r="CD70" s="872"/>
      <c r="CE70" s="872"/>
      <c r="CF70" s="872"/>
      <c r="CG70" s="877"/>
      <c r="CH70" s="874"/>
      <c r="CI70" s="875"/>
      <c r="CJ70" s="875"/>
      <c r="CK70" s="875"/>
      <c r="CL70" s="876"/>
      <c r="CM70" s="874"/>
      <c r="CN70" s="875"/>
      <c r="CO70" s="875"/>
      <c r="CP70" s="875"/>
      <c r="CQ70" s="876"/>
      <c r="CR70" s="874"/>
      <c r="CS70" s="875"/>
      <c r="CT70" s="875"/>
      <c r="CU70" s="875"/>
      <c r="CV70" s="876"/>
      <c r="CW70" s="874"/>
      <c r="CX70" s="875"/>
      <c r="CY70" s="875"/>
      <c r="CZ70" s="875"/>
      <c r="DA70" s="876"/>
      <c r="DB70" s="874"/>
      <c r="DC70" s="875"/>
      <c r="DD70" s="875"/>
      <c r="DE70" s="875"/>
      <c r="DF70" s="876"/>
      <c r="DG70" s="874"/>
      <c r="DH70" s="875"/>
      <c r="DI70" s="875"/>
      <c r="DJ70" s="875"/>
      <c r="DK70" s="876"/>
      <c r="DL70" s="874"/>
      <c r="DM70" s="875"/>
      <c r="DN70" s="875"/>
      <c r="DO70" s="875"/>
      <c r="DP70" s="876"/>
      <c r="DQ70" s="874"/>
      <c r="DR70" s="875"/>
      <c r="DS70" s="875"/>
      <c r="DT70" s="875"/>
      <c r="DU70" s="876"/>
      <c r="DV70" s="871"/>
      <c r="DW70" s="872"/>
      <c r="DX70" s="872"/>
      <c r="DY70" s="872"/>
      <c r="DZ70" s="873"/>
      <c r="EA70" s="212"/>
    </row>
    <row r="71" spans="1:131" ht="26.25" customHeight="1" x14ac:dyDescent="0.2">
      <c r="A71" s="220">
        <v>4</v>
      </c>
      <c r="B71" s="885" t="s">
        <v>555</v>
      </c>
      <c r="C71" s="886"/>
      <c r="D71" s="886"/>
      <c r="E71" s="886"/>
      <c r="F71" s="886"/>
      <c r="G71" s="886"/>
      <c r="H71" s="886"/>
      <c r="I71" s="886"/>
      <c r="J71" s="886"/>
      <c r="K71" s="886"/>
      <c r="L71" s="886"/>
      <c r="M71" s="886"/>
      <c r="N71" s="886"/>
      <c r="O71" s="886"/>
      <c r="P71" s="887"/>
      <c r="Q71" s="888">
        <v>56622</v>
      </c>
      <c r="R71" s="842"/>
      <c r="S71" s="842"/>
      <c r="T71" s="842"/>
      <c r="U71" s="842"/>
      <c r="V71" s="842">
        <v>56259</v>
      </c>
      <c r="W71" s="842"/>
      <c r="X71" s="842"/>
      <c r="Y71" s="842"/>
      <c r="Z71" s="842"/>
      <c r="AA71" s="842">
        <v>363</v>
      </c>
      <c r="AB71" s="842"/>
      <c r="AC71" s="842"/>
      <c r="AD71" s="842"/>
      <c r="AE71" s="842"/>
      <c r="AF71" s="842">
        <v>363</v>
      </c>
      <c r="AG71" s="842"/>
      <c r="AH71" s="842"/>
      <c r="AI71" s="842"/>
      <c r="AJ71" s="842"/>
      <c r="AK71" s="842">
        <v>8856</v>
      </c>
      <c r="AL71" s="842"/>
      <c r="AM71" s="842"/>
      <c r="AN71" s="842"/>
      <c r="AO71" s="842"/>
      <c r="AP71" s="842" t="s">
        <v>551</v>
      </c>
      <c r="AQ71" s="842"/>
      <c r="AR71" s="842"/>
      <c r="AS71" s="842"/>
      <c r="AT71" s="842"/>
      <c r="AU71" s="842" t="s">
        <v>551</v>
      </c>
      <c r="AV71" s="842"/>
      <c r="AW71" s="842"/>
      <c r="AX71" s="842"/>
      <c r="AY71" s="842"/>
      <c r="AZ71" s="843"/>
      <c r="BA71" s="843"/>
      <c r="BB71" s="843"/>
      <c r="BC71" s="843"/>
      <c r="BD71" s="844"/>
      <c r="BE71" s="223"/>
      <c r="BF71" s="223"/>
      <c r="BG71" s="223"/>
      <c r="BH71" s="223"/>
      <c r="BI71" s="223"/>
      <c r="BJ71" s="223"/>
      <c r="BK71" s="223"/>
      <c r="BL71" s="223"/>
      <c r="BM71" s="223"/>
      <c r="BN71" s="223"/>
      <c r="BO71" s="223"/>
      <c r="BP71" s="223"/>
      <c r="BQ71" s="220">
        <v>65</v>
      </c>
      <c r="BR71" s="225"/>
      <c r="BS71" s="871"/>
      <c r="BT71" s="872"/>
      <c r="BU71" s="872"/>
      <c r="BV71" s="872"/>
      <c r="BW71" s="872"/>
      <c r="BX71" s="872"/>
      <c r="BY71" s="872"/>
      <c r="BZ71" s="872"/>
      <c r="CA71" s="872"/>
      <c r="CB71" s="872"/>
      <c r="CC71" s="872"/>
      <c r="CD71" s="872"/>
      <c r="CE71" s="872"/>
      <c r="CF71" s="872"/>
      <c r="CG71" s="877"/>
      <c r="CH71" s="874"/>
      <c r="CI71" s="875"/>
      <c r="CJ71" s="875"/>
      <c r="CK71" s="875"/>
      <c r="CL71" s="876"/>
      <c r="CM71" s="874"/>
      <c r="CN71" s="875"/>
      <c r="CO71" s="875"/>
      <c r="CP71" s="875"/>
      <c r="CQ71" s="876"/>
      <c r="CR71" s="874"/>
      <c r="CS71" s="875"/>
      <c r="CT71" s="875"/>
      <c r="CU71" s="875"/>
      <c r="CV71" s="876"/>
      <c r="CW71" s="874"/>
      <c r="CX71" s="875"/>
      <c r="CY71" s="875"/>
      <c r="CZ71" s="875"/>
      <c r="DA71" s="876"/>
      <c r="DB71" s="874"/>
      <c r="DC71" s="875"/>
      <c r="DD71" s="875"/>
      <c r="DE71" s="875"/>
      <c r="DF71" s="876"/>
      <c r="DG71" s="874"/>
      <c r="DH71" s="875"/>
      <c r="DI71" s="875"/>
      <c r="DJ71" s="875"/>
      <c r="DK71" s="876"/>
      <c r="DL71" s="874"/>
      <c r="DM71" s="875"/>
      <c r="DN71" s="875"/>
      <c r="DO71" s="875"/>
      <c r="DP71" s="876"/>
      <c r="DQ71" s="874"/>
      <c r="DR71" s="875"/>
      <c r="DS71" s="875"/>
      <c r="DT71" s="875"/>
      <c r="DU71" s="876"/>
      <c r="DV71" s="871"/>
      <c r="DW71" s="872"/>
      <c r="DX71" s="872"/>
      <c r="DY71" s="872"/>
      <c r="DZ71" s="873"/>
      <c r="EA71" s="212"/>
    </row>
    <row r="72" spans="1:131" ht="26.25" customHeight="1" x14ac:dyDescent="0.2">
      <c r="A72" s="220">
        <v>5</v>
      </c>
      <c r="B72" s="885"/>
      <c r="C72" s="886"/>
      <c r="D72" s="886"/>
      <c r="E72" s="886"/>
      <c r="F72" s="886"/>
      <c r="G72" s="886"/>
      <c r="H72" s="886"/>
      <c r="I72" s="886"/>
      <c r="J72" s="886"/>
      <c r="K72" s="886"/>
      <c r="L72" s="886"/>
      <c r="M72" s="886"/>
      <c r="N72" s="886"/>
      <c r="O72" s="886"/>
      <c r="P72" s="887"/>
      <c r="Q72" s="888"/>
      <c r="R72" s="842"/>
      <c r="S72" s="842"/>
      <c r="T72" s="842"/>
      <c r="U72" s="842"/>
      <c r="V72" s="842"/>
      <c r="W72" s="842"/>
      <c r="X72" s="842"/>
      <c r="Y72" s="842"/>
      <c r="Z72" s="842"/>
      <c r="AA72" s="842"/>
      <c r="AB72" s="842"/>
      <c r="AC72" s="842"/>
      <c r="AD72" s="842"/>
      <c r="AE72" s="842"/>
      <c r="AF72" s="842"/>
      <c r="AG72" s="842"/>
      <c r="AH72" s="842"/>
      <c r="AI72" s="842"/>
      <c r="AJ72" s="842"/>
      <c r="AK72" s="842"/>
      <c r="AL72" s="842"/>
      <c r="AM72" s="842"/>
      <c r="AN72" s="842"/>
      <c r="AO72" s="842"/>
      <c r="AP72" s="842"/>
      <c r="AQ72" s="842"/>
      <c r="AR72" s="842"/>
      <c r="AS72" s="842"/>
      <c r="AT72" s="842"/>
      <c r="AU72" s="842"/>
      <c r="AV72" s="842"/>
      <c r="AW72" s="842"/>
      <c r="AX72" s="842"/>
      <c r="AY72" s="842"/>
      <c r="AZ72" s="843"/>
      <c r="BA72" s="843"/>
      <c r="BB72" s="843"/>
      <c r="BC72" s="843"/>
      <c r="BD72" s="844"/>
      <c r="BE72" s="223"/>
      <c r="BF72" s="223"/>
      <c r="BG72" s="223"/>
      <c r="BH72" s="223"/>
      <c r="BI72" s="223"/>
      <c r="BJ72" s="223"/>
      <c r="BK72" s="223"/>
      <c r="BL72" s="223"/>
      <c r="BM72" s="223"/>
      <c r="BN72" s="223"/>
      <c r="BO72" s="223"/>
      <c r="BP72" s="223"/>
      <c r="BQ72" s="220">
        <v>66</v>
      </c>
      <c r="BR72" s="225"/>
      <c r="BS72" s="871"/>
      <c r="BT72" s="872"/>
      <c r="BU72" s="872"/>
      <c r="BV72" s="872"/>
      <c r="BW72" s="872"/>
      <c r="BX72" s="872"/>
      <c r="BY72" s="872"/>
      <c r="BZ72" s="872"/>
      <c r="CA72" s="872"/>
      <c r="CB72" s="872"/>
      <c r="CC72" s="872"/>
      <c r="CD72" s="872"/>
      <c r="CE72" s="872"/>
      <c r="CF72" s="872"/>
      <c r="CG72" s="877"/>
      <c r="CH72" s="874"/>
      <c r="CI72" s="875"/>
      <c r="CJ72" s="875"/>
      <c r="CK72" s="875"/>
      <c r="CL72" s="876"/>
      <c r="CM72" s="874"/>
      <c r="CN72" s="875"/>
      <c r="CO72" s="875"/>
      <c r="CP72" s="875"/>
      <c r="CQ72" s="876"/>
      <c r="CR72" s="874"/>
      <c r="CS72" s="875"/>
      <c r="CT72" s="875"/>
      <c r="CU72" s="875"/>
      <c r="CV72" s="876"/>
      <c r="CW72" s="874"/>
      <c r="CX72" s="875"/>
      <c r="CY72" s="875"/>
      <c r="CZ72" s="875"/>
      <c r="DA72" s="876"/>
      <c r="DB72" s="874"/>
      <c r="DC72" s="875"/>
      <c r="DD72" s="875"/>
      <c r="DE72" s="875"/>
      <c r="DF72" s="876"/>
      <c r="DG72" s="874"/>
      <c r="DH72" s="875"/>
      <c r="DI72" s="875"/>
      <c r="DJ72" s="875"/>
      <c r="DK72" s="876"/>
      <c r="DL72" s="874"/>
      <c r="DM72" s="875"/>
      <c r="DN72" s="875"/>
      <c r="DO72" s="875"/>
      <c r="DP72" s="876"/>
      <c r="DQ72" s="874"/>
      <c r="DR72" s="875"/>
      <c r="DS72" s="875"/>
      <c r="DT72" s="875"/>
      <c r="DU72" s="876"/>
      <c r="DV72" s="871"/>
      <c r="DW72" s="872"/>
      <c r="DX72" s="872"/>
      <c r="DY72" s="872"/>
      <c r="DZ72" s="873"/>
      <c r="EA72" s="212"/>
    </row>
    <row r="73" spans="1:131" ht="26.25" customHeight="1" x14ac:dyDescent="0.2">
      <c r="A73" s="220">
        <v>6</v>
      </c>
      <c r="B73" s="885"/>
      <c r="C73" s="886"/>
      <c r="D73" s="886"/>
      <c r="E73" s="886"/>
      <c r="F73" s="886"/>
      <c r="G73" s="886"/>
      <c r="H73" s="886"/>
      <c r="I73" s="886"/>
      <c r="J73" s="886"/>
      <c r="K73" s="886"/>
      <c r="L73" s="886"/>
      <c r="M73" s="886"/>
      <c r="N73" s="886"/>
      <c r="O73" s="886"/>
      <c r="P73" s="887"/>
      <c r="Q73" s="888"/>
      <c r="R73" s="842"/>
      <c r="S73" s="842"/>
      <c r="T73" s="842"/>
      <c r="U73" s="842"/>
      <c r="V73" s="842"/>
      <c r="W73" s="842"/>
      <c r="X73" s="842"/>
      <c r="Y73" s="842"/>
      <c r="Z73" s="842"/>
      <c r="AA73" s="842"/>
      <c r="AB73" s="842"/>
      <c r="AC73" s="842"/>
      <c r="AD73" s="842"/>
      <c r="AE73" s="842"/>
      <c r="AF73" s="842"/>
      <c r="AG73" s="842"/>
      <c r="AH73" s="842"/>
      <c r="AI73" s="842"/>
      <c r="AJ73" s="842"/>
      <c r="AK73" s="842"/>
      <c r="AL73" s="842"/>
      <c r="AM73" s="842"/>
      <c r="AN73" s="842"/>
      <c r="AO73" s="842"/>
      <c r="AP73" s="842"/>
      <c r="AQ73" s="842"/>
      <c r="AR73" s="842"/>
      <c r="AS73" s="842"/>
      <c r="AT73" s="842"/>
      <c r="AU73" s="842"/>
      <c r="AV73" s="842"/>
      <c r="AW73" s="842"/>
      <c r="AX73" s="842"/>
      <c r="AY73" s="842"/>
      <c r="AZ73" s="843"/>
      <c r="BA73" s="843"/>
      <c r="BB73" s="843"/>
      <c r="BC73" s="843"/>
      <c r="BD73" s="844"/>
      <c r="BE73" s="223"/>
      <c r="BF73" s="223"/>
      <c r="BG73" s="223"/>
      <c r="BH73" s="223"/>
      <c r="BI73" s="223"/>
      <c r="BJ73" s="223"/>
      <c r="BK73" s="223"/>
      <c r="BL73" s="223"/>
      <c r="BM73" s="223"/>
      <c r="BN73" s="223"/>
      <c r="BO73" s="223"/>
      <c r="BP73" s="223"/>
      <c r="BQ73" s="220">
        <v>67</v>
      </c>
      <c r="BR73" s="225"/>
      <c r="BS73" s="871"/>
      <c r="BT73" s="872"/>
      <c r="BU73" s="872"/>
      <c r="BV73" s="872"/>
      <c r="BW73" s="872"/>
      <c r="BX73" s="872"/>
      <c r="BY73" s="872"/>
      <c r="BZ73" s="872"/>
      <c r="CA73" s="872"/>
      <c r="CB73" s="872"/>
      <c r="CC73" s="872"/>
      <c r="CD73" s="872"/>
      <c r="CE73" s="872"/>
      <c r="CF73" s="872"/>
      <c r="CG73" s="877"/>
      <c r="CH73" s="874"/>
      <c r="CI73" s="875"/>
      <c r="CJ73" s="875"/>
      <c r="CK73" s="875"/>
      <c r="CL73" s="876"/>
      <c r="CM73" s="874"/>
      <c r="CN73" s="875"/>
      <c r="CO73" s="875"/>
      <c r="CP73" s="875"/>
      <c r="CQ73" s="876"/>
      <c r="CR73" s="874"/>
      <c r="CS73" s="875"/>
      <c r="CT73" s="875"/>
      <c r="CU73" s="875"/>
      <c r="CV73" s="876"/>
      <c r="CW73" s="874"/>
      <c r="CX73" s="875"/>
      <c r="CY73" s="875"/>
      <c r="CZ73" s="875"/>
      <c r="DA73" s="876"/>
      <c r="DB73" s="874"/>
      <c r="DC73" s="875"/>
      <c r="DD73" s="875"/>
      <c r="DE73" s="875"/>
      <c r="DF73" s="876"/>
      <c r="DG73" s="874"/>
      <c r="DH73" s="875"/>
      <c r="DI73" s="875"/>
      <c r="DJ73" s="875"/>
      <c r="DK73" s="876"/>
      <c r="DL73" s="874"/>
      <c r="DM73" s="875"/>
      <c r="DN73" s="875"/>
      <c r="DO73" s="875"/>
      <c r="DP73" s="876"/>
      <c r="DQ73" s="874"/>
      <c r="DR73" s="875"/>
      <c r="DS73" s="875"/>
      <c r="DT73" s="875"/>
      <c r="DU73" s="876"/>
      <c r="DV73" s="871"/>
      <c r="DW73" s="872"/>
      <c r="DX73" s="872"/>
      <c r="DY73" s="872"/>
      <c r="DZ73" s="873"/>
      <c r="EA73" s="212"/>
    </row>
    <row r="74" spans="1:131" ht="26.25" customHeight="1" x14ac:dyDescent="0.2">
      <c r="A74" s="220">
        <v>7</v>
      </c>
      <c r="B74" s="885"/>
      <c r="C74" s="886"/>
      <c r="D74" s="886"/>
      <c r="E74" s="886"/>
      <c r="F74" s="886"/>
      <c r="G74" s="886"/>
      <c r="H74" s="886"/>
      <c r="I74" s="886"/>
      <c r="J74" s="886"/>
      <c r="K74" s="886"/>
      <c r="L74" s="886"/>
      <c r="M74" s="886"/>
      <c r="N74" s="886"/>
      <c r="O74" s="886"/>
      <c r="P74" s="887"/>
      <c r="Q74" s="888"/>
      <c r="R74" s="842"/>
      <c r="S74" s="842"/>
      <c r="T74" s="842"/>
      <c r="U74" s="842"/>
      <c r="V74" s="842"/>
      <c r="W74" s="842"/>
      <c r="X74" s="842"/>
      <c r="Y74" s="842"/>
      <c r="Z74" s="842"/>
      <c r="AA74" s="842"/>
      <c r="AB74" s="842"/>
      <c r="AC74" s="842"/>
      <c r="AD74" s="842"/>
      <c r="AE74" s="842"/>
      <c r="AF74" s="842"/>
      <c r="AG74" s="842"/>
      <c r="AH74" s="842"/>
      <c r="AI74" s="842"/>
      <c r="AJ74" s="842"/>
      <c r="AK74" s="842"/>
      <c r="AL74" s="842"/>
      <c r="AM74" s="842"/>
      <c r="AN74" s="842"/>
      <c r="AO74" s="842"/>
      <c r="AP74" s="842"/>
      <c r="AQ74" s="842"/>
      <c r="AR74" s="842"/>
      <c r="AS74" s="842"/>
      <c r="AT74" s="842"/>
      <c r="AU74" s="842"/>
      <c r="AV74" s="842"/>
      <c r="AW74" s="842"/>
      <c r="AX74" s="842"/>
      <c r="AY74" s="842"/>
      <c r="AZ74" s="843"/>
      <c r="BA74" s="843"/>
      <c r="BB74" s="843"/>
      <c r="BC74" s="843"/>
      <c r="BD74" s="844"/>
      <c r="BE74" s="223"/>
      <c r="BF74" s="223"/>
      <c r="BG74" s="223"/>
      <c r="BH74" s="223"/>
      <c r="BI74" s="223"/>
      <c r="BJ74" s="223"/>
      <c r="BK74" s="223"/>
      <c r="BL74" s="223"/>
      <c r="BM74" s="223"/>
      <c r="BN74" s="223"/>
      <c r="BO74" s="223"/>
      <c r="BP74" s="223"/>
      <c r="BQ74" s="220">
        <v>68</v>
      </c>
      <c r="BR74" s="225"/>
      <c r="BS74" s="871"/>
      <c r="BT74" s="872"/>
      <c r="BU74" s="872"/>
      <c r="BV74" s="872"/>
      <c r="BW74" s="872"/>
      <c r="BX74" s="872"/>
      <c r="BY74" s="872"/>
      <c r="BZ74" s="872"/>
      <c r="CA74" s="872"/>
      <c r="CB74" s="872"/>
      <c r="CC74" s="872"/>
      <c r="CD74" s="872"/>
      <c r="CE74" s="872"/>
      <c r="CF74" s="872"/>
      <c r="CG74" s="877"/>
      <c r="CH74" s="874"/>
      <c r="CI74" s="875"/>
      <c r="CJ74" s="875"/>
      <c r="CK74" s="875"/>
      <c r="CL74" s="876"/>
      <c r="CM74" s="874"/>
      <c r="CN74" s="875"/>
      <c r="CO74" s="875"/>
      <c r="CP74" s="875"/>
      <c r="CQ74" s="876"/>
      <c r="CR74" s="874"/>
      <c r="CS74" s="875"/>
      <c r="CT74" s="875"/>
      <c r="CU74" s="875"/>
      <c r="CV74" s="876"/>
      <c r="CW74" s="874"/>
      <c r="CX74" s="875"/>
      <c r="CY74" s="875"/>
      <c r="CZ74" s="875"/>
      <c r="DA74" s="876"/>
      <c r="DB74" s="874"/>
      <c r="DC74" s="875"/>
      <c r="DD74" s="875"/>
      <c r="DE74" s="875"/>
      <c r="DF74" s="876"/>
      <c r="DG74" s="874"/>
      <c r="DH74" s="875"/>
      <c r="DI74" s="875"/>
      <c r="DJ74" s="875"/>
      <c r="DK74" s="876"/>
      <c r="DL74" s="874"/>
      <c r="DM74" s="875"/>
      <c r="DN74" s="875"/>
      <c r="DO74" s="875"/>
      <c r="DP74" s="876"/>
      <c r="DQ74" s="874"/>
      <c r="DR74" s="875"/>
      <c r="DS74" s="875"/>
      <c r="DT74" s="875"/>
      <c r="DU74" s="876"/>
      <c r="DV74" s="871"/>
      <c r="DW74" s="872"/>
      <c r="DX74" s="872"/>
      <c r="DY74" s="872"/>
      <c r="DZ74" s="873"/>
      <c r="EA74" s="212"/>
    </row>
    <row r="75" spans="1:131" ht="26.25" customHeight="1" x14ac:dyDescent="0.2">
      <c r="A75" s="220">
        <v>8</v>
      </c>
      <c r="B75" s="885"/>
      <c r="C75" s="886"/>
      <c r="D75" s="886"/>
      <c r="E75" s="886"/>
      <c r="F75" s="886"/>
      <c r="G75" s="886"/>
      <c r="H75" s="886"/>
      <c r="I75" s="886"/>
      <c r="J75" s="886"/>
      <c r="K75" s="886"/>
      <c r="L75" s="886"/>
      <c r="M75" s="886"/>
      <c r="N75" s="886"/>
      <c r="O75" s="886"/>
      <c r="P75" s="887"/>
      <c r="Q75" s="889"/>
      <c r="R75" s="890"/>
      <c r="S75" s="890"/>
      <c r="T75" s="890"/>
      <c r="U75" s="845"/>
      <c r="V75" s="891"/>
      <c r="W75" s="890"/>
      <c r="X75" s="890"/>
      <c r="Y75" s="890"/>
      <c r="Z75" s="845"/>
      <c r="AA75" s="891"/>
      <c r="AB75" s="890"/>
      <c r="AC75" s="890"/>
      <c r="AD75" s="890"/>
      <c r="AE75" s="845"/>
      <c r="AF75" s="891"/>
      <c r="AG75" s="890"/>
      <c r="AH75" s="890"/>
      <c r="AI75" s="890"/>
      <c r="AJ75" s="845"/>
      <c r="AK75" s="891"/>
      <c r="AL75" s="890"/>
      <c r="AM75" s="890"/>
      <c r="AN75" s="890"/>
      <c r="AO75" s="845"/>
      <c r="AP75" s="891"/>
      <c r="AQ75" s="890"/>
      <c r="AR75" s="890"/>
      <c r="AS75" s="890"/>
      <c r="AT75" s="845"/>
      <c r="AU75" s="891"/>
      <c r="AV75" s="890"/>
      <c r="AW75" s="890"/>
      <c r="AX75" s="890"/>
      <c r="AY75" s="845"/>
      <c r="AZ75" s="843"/>
      <c r="BA75" s="843"/>
      <c r="BB75" s="843"/>
      <c r="BC75" s="843"/>
      <c r="BD75" s="844"/>
      <c r="BE75" s="223"/>
      <c r="BF75" s="223"/>
      <c r="BG75" s="223"/>
      <c r="BH75" s="223"/>
      <c r="BI75" s="223"/>
      <c r="BJ75" s="223"/>
      <c r="BK75" s="223"/>
      <c r="BL75" s="223"/>
      <c r="BM75" s="223"/>
      <c r="BN75" s="223"/>
      <c r="BO75" s="223"/>
      <c r="BP75" s="223"/>
      <c r="BQ75" s="220">
        <v>69</v>
      </c>
      <c r="BR75" s="225"/>
      <c r="BS75" s="871"/>
      <c r="BT75" s="872"/>
      <c r="BU75" s="872"/>
      <c r="BV75" s="872"/>
      <c r="BW75" s="872"/>
      <c r="BX75" s="872"/>
      <c r="BY75" s="872"/>
      <c r="BZ75" s="872"/>
      <c r="CA75" s="872"/>
      <c r="CB75" s="872"/>
      <c r="CC75" s="872"/>
      <c r="CD75" s="872"/>
      <c r="CE75" s="872"/>
      <c r="CF75" s="872"/>
      <c r="CG75" s="877"/>
      <c r="CH75" s="874"/>
      <c r="CI75" s="875"/>
      <c r="CJ75" s="875"/>
      <c r="CK75" s="875"/>
      <c r="CL75" s="876"/>
      <c r="CM75" s="874"/>
      <c r="CN75" s="875"/>
      <c r="CO75" s="875"/>
      <c r="CP75" s="875"/>
      <c r="CQ75" s="876"/>
      <c r="CR75" s="874"/>
      <c r="CS75" s="875"/>
      <c r="CT75" s="875"/>
      <c r="CU75" s="875"/>
      <c r="CV75" s="876"/>
      <c r="CW75" s="874"/>
      <c r="CX75" s="875"/>
      <c r="CY75" s="875"/>
      <c r="CZ75" s="875"/>
      <c r="DA75" s="876"/>
      <c r="DB75" s="874"/>
      <c r="DC75" s="875"/>
      <c r="DD75" s="875"/>
      <c r="DE75" s="875"/>
      <c r="DF75" s="876"/>
      <c r="DG75" s="874"/>
      <c r="DH75" s="875"/>
      <c r="DI75" s="875"/>
      <c r="DJ75" s="875"/>
      <c r="DK75" s="876"/>
      <c r="DL75" s="874"/>
      <c r="DM75" s="875"/>
      <c r="DN75" s="875"/>
      <c r="DO75" s="875"/>
      <c r="DP75" s="876"/>
      <c r="DQ75" s="874"/>
      <c r="DR75" s="875"/>
      <c r="DS75" s="875"/>
      <c r="DT75" s="875"/>
      <c r="DU75" s="876"/>
      <c r="DV75" s="871"/>
      <c r="DW75" s="872"/>
      <c r="DX75" s="872"/>
      <c r="DY75" s="872"/>
      <c r="DZ75" s="873"/>
      <c r="EA75" s="212"/>
    </row>
    <row r="76" spans="1:131" ht="26.25" customHeight="1" x14ac:dyDescent="0.2">
      <c r="A76" s="220">
        <v>9</v>
      </c>
      <c r="B76" s="885"/>
      <c r="C76" s="886"/>
      <c r="D76" s="886"/>
      <c r="E76" s="886"/>
      <c r="F76" s="886"/>
      <c r="G76" s="886"/>
      <c r="H76" s="886"/>
      <c r="I76" s="886"/>
      <c r="J76" s="886"/>
      <c r="K76" s="886"/>
      <c r="L76" s="886"/>
      <c r="M76" s="886"/>
      <c r="N76" s="886"/>
      <c r="O76" s="886"/>
      <c r="P76" s="887"/>
      <c r="Q76" s="889"/>
      <c r="R76" s="890"/>
      <c r="S76" s="890"/>
      <c r="T76" s="890"/>
      <c r="U76" s="845"/>
      <c r="V76" s="891"/>
      <c r="W76" s="890"/>
      <c r="X76" s="890"/>
      <c r="Y76" s="890"/>
      <c r="Z76" s="845"/>
      <c r="AA76" s="891"/>
      <c r="AB76" s="890"/>
      <c r="AC76" s="890"/>
      <c r="AD76" s="890"/>
      <c r="AE76" s="845"/>
      <c r="AF76" s="891"/>
      <c r="AG76" s="890"/>
      <c r="AH76" s="890"/>
      <c r="AI76" s="890"/>
      <c r="AJ76" s="845"/>
      <c r="AK76" s="891"/>
      <c r="AL76" s="890"/>
      <c r="AM76" s="890"/>
      <c r="AN76" s="890"/>
      <c r="AO76" s="845"/>
      <c r="AP76" s="891"/>
      <c r="AQ76" s="890"/>
      <c r="AR76" s="890"/>
      <c r="AS76" s="890"/>
      <c r="AT76" s="845"/>
      <c r="AU76" s="891"/>
      <c r="AV76" s="890"/>
      <c r="AW76" s="890"/>
      <c r="AX76" s="890"/>
      <c r="AY76" s="845"/>
      <c r="AZ76" s="843"/>
      <c r="BA76" s="843"/>
      <c r="BB76" s="843"/>
      <c r="BC76" s="843"/>
      <c r="BD76" s="844"/>
      <c r="BE76" s="223"/>
      <c r="BF76" s="223"/>
      <c r="BG76" s="223"/>
      <c r="BH76" s="223"/>
      <c r="BI76" s="223"/>
      <c r="BJ76" s="223"/>
      <c r="BK76" s="223"/>
      <c r="BL76" s="223"/>
      <c r="BM76" s="223"/>
      <c r="BN76" s="223"/>
      <c r="BO76" s="223"/>
      <c r="BP76" s="223"/>
      <c r="BQ76" s="220">
        <v>70</v>
      </c>
      <c r="BR76" s="225"/>
      <c r="BS76" s="871"/>
      <c r="BT76" s="872"/>
      <c r="BU76" s="872"/>
      <c r="BV76" s="872"/>
      <c r="BW76" s="872"/>
      <c r="BX76" s="872"/>
      <c r="BY76" s="872"/>
      <c r="BZ76" s="872"/>
      <c r="CA76" s="872"/>
      <c r="CB76" s="872"/>
      <c r="CC76" s="872"/>
      <c r="CD76" s="872"/>
      <c r="CE76" s="872"/>
      <c r="CF76" s="872"/>
      <c r="CG76" s="877"/>
      <c r="CH76" s="874"/>
      <c r="CI76" s="875"/>
      <c r="CJ76" s="875"/>
      <c r="CK76" s="875"/>
      <c r="CL76" s="876"/>
      <c r="CM76" s="874"/>
      <c r="CN76" s="875"/>
      <c r="CO76" s="875"/>
      <c r="CP76" s="875"/>
      <c r="CQ76" s="876"/>
      <c r="CR76" s="874"/>
      <c r="CS76" s="875"/>
      <c r="CT76" s="875"/>
      <c r="CU76" s="875"/>
      <c r="CV76" s="876"/>
      <c r="CW76" s="874"/>
      <c r="CX76" s="875"/>
      <c r="CY76" s="875"/>
      <c r="CZ76" s="875"/>
      <c r="DA76" s="876"/>
      <c r="DB76" s="874"/>
      <c r="DC76" s="875"/>
      <c r="DD76" s="875"/>
      <c r="DE76" s="875"/>
      <c r="DF76" s="876"/>
      <c r="DG76" s="874"/>
      <c r="DH76" s="875"/>
      <c r="DI76" s="875"/>
      <c r="DJ76" s="875"/>
      <c r="DK76" s="876"/>
      <c r="DL76" s="874"/>
      <c r="DM76" s="875"/>
      <c r="DN76" s="875"/>
      <c r="DO76" s="875"/>
      <c r="DP76" s="876"/>
      <c r="DQ76" s="874"/>
      <c r="DR76" s="875"/>
      <c r="DS76" s="875"/>
      <c r="DT76" s="875"/>
      <c r="DU76" s="876"/>
      <c r="DV76" s="871"/>
      <c r="DW76" s="872"/>
      <c r="DX76" s="872"/>
      <c r="DY76" s="872"/>
      <c r="DZ76" s="873"/>
      <c r="EA76" s="212"/>
    </row>
    <row r="77" spans="1:131" ht="26.25" customHeight="1" x14ac:dyDescent="0.2">
      <c r="A77" s="220">
        <v>10</v>
      </c>
      <c r="B77" s="885"/>
      <c r="C77" s="886"/>
      <c r="D77" s="886"/>
      <c r="E77" s="886"/>
      <c r="F77" s="886"/>
      <c r="G77" s="886"/>
      <c r="H77" s="886"/>
      <c r="I77" s="886"/>
      <c r="J77" s="886"/>
      <c r="K77" s="886"/>
      <c r="L77" s="886"/>
      <c r="M77" s="886"/>
      <c r="N77" s="886"/>
      <c r="O77" s="886"/>
      <c r="P77" s="887"/>
      <c r="Q77" s="889"/>
      <c r="R77" s="890"/>
      <c r="S77" s="890"/>
      <c r="T77" s="890"/>
      <c r="U77" s="845"/>
      <c r="V77" s="891"/>
      <c r="W77" s="890"/>
      <c r="X77" s="890"/>
      <c r="Y77" s="890"/>
      <c r="Z77" s="845"/>
      <c r="AA77" s="891"/>
      <c r="AB77" s="890"/>
      <c r="AC77" s="890"/>
      <c r="AD77" s="890"/>
      <c r="AE77" s="845"/>
      <c r="AF77" s="891"/>
      <c r="AG77" s="890"/>
      <c r="AH77" s="890"/>
      <c r="AI77" s="890"/>
      <c r="AJ77" s="845"/>
      <c r="AK77" s="891"/>
      <c r="AL77" s="890"/>
      <c r="AM77" s="890"/>
      <c r="AN77" s="890"/>
      <c r="AO77" s="845"/>
      <c r="AP77" s="891"/>
      <c r="AQ77" s="890"/>
      <c r="AR77" s="890"/>
      <c r="AS77" s="890"/>
      <c r="AT77" s="845"/>
      <c r="AU77" s="891"/>
      <c r="AV77" s="890"/>
      <c r="AW77" s="890"/>
      <c r="AX77" s="890"/>
      <c r="AY77" s="845"/>
      <c r="AZ77" s="843"/>
      <c r="BA77" s="843"/>
      <c r="BB77" s="843"/>
      <c r="BC77" s="843"/>
      <c r="BD77" s="844"/>
      <c r="BE77" s="223"/>
      <c r="BF77" s="223"/>
      <c r="BG77" s="223"/>
      <c r="BH77" s="223"/>
      <c r="BI77" s="223"/>
      <c r="BJ77" s="223"/>
      <c r="BK77" s="223"/>
      <c r="BL77" s="223"/>
      <c r="BM77" s="223"/>
      <c r="BN77" s="223"/>
      <c r="BO77" s="223"/>
      <c r="BP77" s="223"/>
      <c r="BQ77" s="220">
        <v>71</v>
      </c>
      <c r="BR77" s="225"/>
      <c r="BS77" s="871"/>
      <c r="BT77" s="872"/>
      <c r="BU77" s="872"/>
      <c r="BV77" s="872"/>
      <c r="BW77" s="872"/>
      <c r="BX77" s="872"/>
      <c r="BY77" s="872"/>
      <c r="BZ77" s="872"/>
      <c r="CA77" s="872"/>
      <c r="CB77" s="872"/>
      <c r="CC77" s="872"/>
      <c r="CD77" s="872"/>
      <c r="CE77" s="872"/>
      <c r="CF77" s="872"/>
      <c r="CG77" s="877"/>
      <c r="CH77" s="874"/>
      <c r="CI77" s="875"/>
      <c r="CJ77" s="875"/>
      <c r="CK77" s="875"/>
      <c r="CL77" s="876"/>
      <c r="CM77" s="874"/>
      <c r="CN77" s="875"/>
      <c r="CO77" s="875"/>
      <c r="CP77" s="875"/>
      <c r="CQ77" s="876"/>
      <c r="CR77" s="874"/>
      <c r="CS77" s="875"/>
      <c r="CT77" s="875"/>
      <c r="CU77" s="875"/>
      <c r="CV77" s="876"/>
      <c r="CW77" s="874"/>
      <c r="CX77" s="875"/>
      <c r="CY77" s="875"/>
      <c r="CZ77" s="875"/>
      <c r="DA77" s="876"/>
      <c r="DB77" s="874"/>
      <c r="DC77" s="875"/>
      <c r="DD77" s="875"/>
      <c r="DE77" s="875"/>
      <c r="DF77" s="876"/>
      <c r="DG77" s="874"/>
      <c r="DH77" s="875"/>
      <c r="DI77" s="875"/>
      <c r="DJ77" s="875"/>
      <c r="DK77" s="876"/>
      <c r="DL77" s="874"/>
      <c r="DM77" s="875"/>
      <c r="DN77" s="875"/>
      <c r="DO77" s="875"/>
      <c r="DP77" s="876"/>
      <c r="DQ77" s="874"/>
      <c r="DR77" s="875"/>
      <c r="DS77" s="875"/>
      <c r="DT77" s="875"/>
      <c r="DU77" s="876"/>
      <c r="DV77" s="871"/>
      <c r="DW77" s="872"/>
      <c r="DX77" s="872"/>
      <c r="DY77" s="872"/>
      <c r="DZ77" s="873"/>
      <c r="EA77" s="212"/>
    </row>
    <row r="78" spans="1:131" ht="26.25" customHeight="1" x14ac:dyDescent="0.2">
      <c r="A78" s="220">
        <v>11</v>
      </c>
      <c r="B78" s="885"/>
      <c r="C78" s="886"/>
      <c r="D78" s="886"/>
      <c r="E78" s="886"/>
      <c r="F78" s="886"/>
      <c r="G78" s="886"/>
      <c r="H78" s="886"/>
      <c r="I78" s="886"/>
      <c r="J78" s="886"/>
      <c r="K78" s="886"/>
      <c r="L78" s="886"/>
      <c r="M78" s="886"/>
      <c r="N78" s="886"/>
      <c r="O78" s="886"/>
      <c r="P78" s="887"/>
      <c r="Q78" s="888"/>
      <c r="R78" s="842"/>
      <c r="S78" s="842"/>
      <c r="T78" s="842"/>
      <c r="U78" s="842"/>
      <c r="V78" s="842"/>
      <c r="W78" s="842"/>
      <c r="X78" s="842"/>
      <c r="Y78" s="842"/>
      <c r="Z78" s="842"/>
      <c r="AA78" s="842"/>
      <c r="AB78" s="842"/>
      <c r="AC78" s="842"/>
      <c r="AD78" s="842"/>
      <c r="AE78" s="842"/>
      <c r="AF78" s="842"/>
      <c r="AG78" s="842"/>
      <c r="AH78" s="842"/>
      <c r="AI78" s="842"/>
      <c r="AJ78" s="842"/>
      <c r="AK78" s="842"/>
      <c r="AL78" s="842"/>
      <c r="AM78" s="842"/>
      <c r="AN78" s="842"/>
      <c r="AO78" s="842"/>
      <c r="AP78" s="842"/>
      <c r="AQ78" s="842"/>
      <c r="AR78" s="842"/>
      <c r="AS78" s="842"/>
      <c r="AT78" s="842"/>
      <c r="AU78" s="842"/>
      <c r="AV78" s="842"/>
      <c r="AW78" s="842"/>
      <c r="AX78" s="842"/>
      <c r="AY78" s="842"/>
      <c r="AZ78" s="843"/>
      <c r="BA78" s="843"/>
      <c r="BB78" s="843"/>
      <c r="BC78" s="843"/>
      <c r="BD78" s="844"/>
      <c r="BE78" s="223"/>
      <c r="BF78" s="223"/>
      <c r="BG78" s="223"/>
      <c r="BH78" s="223"/>
      <c r="BI78" s="223"/>
      <c r="BJ78" s="212"/>
      <c r="BK78" s="212"/>
      <c r="BL78" s="212"/>
      <c r="BM78" s="212"/>
      <c r="BN78" s="212"/>
      <c r="BO78" s="223"/>
      <c r="BP78" s="223"/>
      <c r="BQ78" s="220">
        <v>72</v>
      </c>
      <c r="BR78" s="225"/>
      <c r="BS78" s="871"/>
      <c r="BT78" s="872"/>
      <c r="BU78" s="872"/>
      <c r="BV78" s="872"/>
      <c r="BW78" s="872"/>
      <c r="BX78" s="872"/>
      <c r="BY78" s="872"/>
      <c r="BZ78" s="872"/>
      <c r="CA78" s="872"/>
      <c r="CB78" s="872"/>
      <c r="CC78" s="872"/>
      <c r="CD78" s="872"/>
      <c r="CE78" s="872"/>
      <c r="CF78" s="872"/>
      <c r="CG78" s="877"/>
      <c r="CH78" s="874"/>
      <c r="CI78" s="875"/>
      <c r="CJ78" s="875"/>
      <c r="CK78" s="875"/>
      <c r="CL78" s="876"/>
      <c r="CM78" s="874"/>
      <c r="CN78" s="875"/>
      <c r="CO78" s="875"/>
      <c r="CP78" s="875"/>
      <c r="CQ78" s="876"/>
      <c r="CR78" s="874"/>
      <c r="CS78" s="875"/>
      <c r="CT78" s="875"/>
      <c r="CU78" s="875"/>
      <c r="CV78" s="876"/>
      <c r="CW78" s="874"/>
      <c r="CX78" s="875"/>
      <c r="CY78" s="875"/>
      <c r="CZ78" s="875"/>
      <c r="DA78" s="876"/>
      <c r="DB78" s="874"/>
      <c r="DC78" s="875"/>
      <c r="DD78" s="875"/>
      <c r="DE78" s="875"/>
      <c r="DF78" s="876"/>
      <c r="DG78" s="874"/>
      <c r="DH78" s="875"/>
      <c r="DI78" s="875"/>
      <c r="DJ78" s="875"/>
      <c r="DK78" s="876"/>
      <c r="DL78" s="874"/>
      <c r="DM78" s="875"/>
      <c r="DN78" s="875"/>
      <c r="DO78" s="875"/>
      <c r="DP78" s="876"/>
      <c r="DQ78" s="874"/>
      <c r="DR78" s="875"/>
      <c r="DS78" s="875"/>
      <c r="DT78" s="875"/>
      <c r="DU78" s="876"/>
      <c r="DV78" s="871"/>
      <c r="DW78" s="872"/>
      <c r="DX78" s="872"/>
      <c r="DY78" s="872"/>
      <c r="DZ78" s="873"/>
      <c r="EA78" s="212"/>
    </row>
    <row r="79" spans="1:131" ht="26.25" customHeight="1" x14ac:dyDescent="0.2">
      <c r="A79" s="220">
        <v>12</v>
      </c>
      <c r="B79" s="885"/>
      <c r="C79" s="886"/>
      <c r="D79" s="886"/>
      <c r="E79" s="886"/>
      <c r="F79" s="886"/>
      <c r="G79" s="886"/>
      <c r="H79" s="886"/>
      <c r="I79" s="886"/>
      <c r="J79" s="886"/>
      <c r="K79" s="886"/>
      <c r="L79" s="886"/>
      <c r="M79" s="886"/>
      <c r="N79" s="886"/>
      <c r="O79" s="886"/>
      <c r="P79" s="887"/>
      <c r="Q79" s="888"/>
      <c r="R79" s="842"/>
      <c r="S79" s="842"/>
      <c r="T79" s="842"/>
      <c r="U79" s="842"/>
      <c r="V79" s="842"/>
      <c r="W79" s="842"/>
      <c r="X79" s="842"/>
      <c r="Y79" s="842"/>
      <c r="Z79" s="842"/>
      <c r="AA79" s="842"/>
      <c r="AB79" s="842"/>
      <c r="AC79" s="842"/>
      <c r="AD79" s="842"/>
      <c r="AE79" s="842"/>
      <c r="AF79" s="842"/>
      <c r="AG79" s="842"/>
      <c r="AH79" s="842"/>
      <c r="AI79" s="842"/>
      <c r="AJ79" s="842"/>
      <c r="AK79" s="842"/>
      <c r="AL79" s="842"/>
      <c r="AM79" s="842"/>
      <c r="AN79" s="842"/>
      <c r="AO79" s="842"/>
      <c r="AP79" s="842"/>
      <c r="AQ79" s="842"/>
      <c r="AR79" s="842"/>
      <c r="AS79" s="842"/>
      <c r="AT79" s="842"/>
      <c r="AU79" s="842"/>
      <c r="AV79" s="842"/>
      <c r="AW79" s="842"/>
      <c r="AX79" s="842"/>
      <c r="AY79" s="842"/>
      <c r="AZ79" s="843"/>
      <c r="BA79" s="843"/>
      <c r="BB79" s="843"/>
      <c r="BC79" s="843"/>
      <c r="BD79" s="844"/>
      <c r="BE79" s="223"/>
      <c r="BF79" s="223"/>
      <c r="BG79" s="223"/>
      <c r="BH79" s="223"/>
      <c r="BI79" s="223"/>
      <c r="BJ79" s="212"/>
      <c r="BK79" s="212"/>
      <c r="BL79" s="212"/>
      <c r="BM79" s="212"/>
      <c r="BN79" s="212"/>
      <c r="BO79" s="223"/>
      <c r="BP79" s="223"/>
      <c r="BQ79" s="220">
        <v>73</v>
      </c>
      <c r="BR79" s="225"/>
      <c r="BS79" s="871"/>
      <c r="BT79" s="872"/>
      <c r="BU79" s="872"/>
      <c r="BV79" s="872"/>
      <c r="BW79" s="872"/>
      <c r="BX79" s="872"/>
      <c r="BY79" s="872"/>
      <c r="BZ79" s="872"/>
      <c r="CA79" s="872"/>
      <c r="CB79" s="872"/>
      <c r="CC79" s="872"/>
      <c r="CD79" s="872"/>
      <c r="CE79" s="872"/>
      <c r="CF79" s="872"/>
      <c r="CG79" s="877"/>
      <c r="CH79" s="874"/>
      <c r="CI79" s="875"/>
      <c r="CJ79" s="875"/>
      <c r="CK79" s="875"/>
      <c r="CL79" s="876"/>
      <c r="CM79" s="874"/>
      <c r="CN79" s="875"/>
      <c r="CO79" s="875"/>
      <c r="CP79" s="875"/>
      <c r="CQ79" s="876"/>
      <c r="CR79" s="874"/>
      <c r="CS79" s="875"/>
      <c r="CT79" s="875"/>
      <c r="CU79" s="875"/>
      <c r="CV79" s="876"/>
      <c r="CW79" s="874"/>
      <c r="CX79" s="875"/>
      <c r="CY79" s="875"/>
      <c r="CZ79" s="875"/>
      <c r="DA79" s="876"/>
      <c r="DB79" s="874"/>
      <c r="DC79" s="875"/>
      <c r="DD79" s="875"/>
      <c r="DE79" s="875"/>
      <c r="DF79" s="876"/>
      <c r="DG79" s="874"/>
      <c r="DH79" s="875"/>
      <c r="DI79" s="875"/>
      <c r="DJ79" s="875"/>
      <c r="DK79" s="876"/>
      <c r="DL79" s="874"/>
      <c r="DM79" s="875"/>
      <c r="DN79" s="875"/>
      <c r="DO79" s="875"/>
      <c r="DP79" s="876"/>
      <c r="DQ79" s="874"/>
      <c r="DR79" s="875"/>
      <c r="DS79" s="875"/>
      <c r="DT79" s="875"/>
      <c r="DU79" s="876"/>
      <c r="DV79" s="871"/>
      <c r="DW79" s="872"/>
      <c r="DX79" s="872"/>
      <c r="DY79" s="872"/>
      <c r="DZ79" s="873"/>
      <c r="EA79" s="212"/>
    </row>
    <row r="80" spans="1:131" ht="26.25" customHeight="1" x14ac:dyDescent="0.2">
      <c r="A80" s="220">
        <v>13</v>
      </c>
      <c r="B80" s="885"/>
      <c r="C80" s="886"/>
      <c r="D80" s="886"/>
      <c r="E80" s="886"/>
      <c r="F80" s="886"/>
      <c r="G80" s="886"/>
      <c r="H80" s="886"/>
      <c r="I80" s="886"/>
      <c r="J80" s="886"/>
      <c r="K80" s="886"/>
      <c r="L80" s="886"/>
      <c r="M80" s="886"/>
      <c r="N80" s="886"/>
      <c r="O80" s="886"/>
      <c r="P80" s="887"/>
      <c r="Q80" s="888"/>
      <c r="R80" s="842"/>
      <c r="S80" s="842"/>
      <c r="T80" s="842"/>
      <c r="U80" s="842"/>
      <c r="V80" s="842"/>
      <c r="W80" s="842"/>
      <c r="X80" s="842"/>
      <c r="Y80" s="842"/>
      <c r="Z80" s="842"/>
      <c r="AA80" s="842"/>
      <c r="AB80" s="842"/>
      <c r="AC80" s="842"/>
      <c r="AD80" s="842"/>
      <c r="AE80" s="842"/>
      <c r="AF80" s="842"/>
      <c r="AG80" s="842"/>
      <c r="AH80" s="842"/>
      <c r="AI80" s="842"/>
      <c r="AJ80" s="842"/>
      <c r="AK80" s="842"/>
      <c r="AL80" s="842"/>
      <c r="AM80" s="842"/>
      <c r="AN80" s="842"/>
      <c r="AO80" s="842"/>
      <c r="AP80" s="842"/>
      <c r="AQ80" s="842"/>
      <c r="AR80" s="842"/>
      <c r="AS80" s="842"/>
      <c r="AT80" s="842"/>
      <c r="AU80" s="842"/>
      <c r="AV80" s="842"/>
      <c r="AW80" s="842"/>
      <c r="AX80" s="842"/>
      <c r="AY80" s="842"/>
      <c r="AZ80" s="843"/>
      <c r="BA80" s="843"/>
      <c r="BB80" s="843"/>
      <c r="BC80" s="843"/>
      <c r="BD80" s="844"/>
      <c r="BE80" s="223"/>
      <c r="BF80" s="223"/>
      <c r="BG80" s="223"/>
      <c r="BH80" s="223"/>
      <c r="BI80" s="223"/>
      <c r="BJ80" s="223"/>
      <c r="BK80" s="223"/>
      <c r="BL80" s="223"/>
      <c r="BM80" s="223"/>
      <c r="BN80" s="223"/>
      <c r="BO80" s="223"/>
      <c r="BP80" s="223"/>
      <c r="BQ80" s="220">
        <v>74</v>
      </c>
      <c r="BR80" s="225"/>
      <c r="BS80" s="871"/>
      <c r="BT80" s="872"/>
      <c r="BU80" s="872"/>
      <c r="BV80" s="872"/>
      <c r="BW80" s="872"/>
      <c r="BX80" s="872"/>
      <c r="BY80" s="872"/>
      <c r="BZ80" s="872"/>
      <c r="CA80" s="872"/>
      <c r="CB80" s="872"/>
      <c r="CC80" s="872"/>
      <c r="CD80" s="872"/>
      <c r="CE80" s="872"/>
      <c r="CF80" s="872"/>
      <c r="CG80" s="877"/>
      <c r="CH80" s="874"/>
      <c r="CI80" s="875"/>
      <c r="CJ80" s="875"/>
      <c r="CK80" s="875"/>
      <c r="CL80" s="876"/>
      <c r="CM80" s="874"/>
      <c r="CN80" s="875"/>
      <c r="CO80" s="875"/>
      <c r="CP80" s="875"/>
      <c r="CQ80" s="876"/>
      <c r="CR80" s="874"/>
      <c r="CS80" s="875"/>
      <c r="CT80" s="875"/>
      <c r="CU80" s="875"/>
      <c r="CV80" s="876"/>
      <c r="CW80" s="874"/>
      <c r="CX80" s="875"/>
      <c r="CY80" s="875"/>
      <c r="CZ80" s="875"/>
      <c r="DA80" s="876"/>
      <c r="DB80" s="874"/>
      <c r="DC80" s="875"/>
      <c r="DD80" s="875"/>
      <c r="DE80" s="875"/>
      <c r="DF80" s="876"/>
      <c r="DG80" s="874"/>
      <c r="DH80" s="875"/>
      <c r="DI80" s="875"/>
      <c r="DJ80" s="875"/>
      <c r="DK80" s="876"/>
      <c r="DL80" s="874"/>
      <c r="DM80" s="875"/>
      <c r="DN80" s="875"/>
      <c r="DO80" s="875"/>
      <c r="DP80" s="876"/>
      <c r="DQ80" s="874"/>
      <c r="DR80" s="875"/>
      <c r="DS80" s="875"/>
      <c r="DT80" s="875"/>
      <c r="DU80" s="876"/>
      <c r="DV80" s="871"/>
      <c r="DW80" s="872"/>
      <c r="DX80" s="872"/>
      <c r="DY80" s="872"/>
      <c r="DZ80" s="873"/>
      <c r="EA80" s="212"/>
    </row>
    <row r="81" spans="1:131" ht="26.25" customHeight="1" x14ac:dyDescent="0.2">
      <c r="A81" s="220">
        <v>14</v>
      </c>
      <c r="B81" s="885"/>
      <c r="C81" s="886"/>
      <c r="D81" s="886"/>
      <c r="E81" s="886"/>
      <c r="F81" s="886"/>
      <c r="G81" s="886"/>
      <c r="H81" s="886"/>
      <c r="I81" s="886"/>
      <c r="J81" s="886"/>
      <c r="K81" s="886"/>
      <c r="L81" s="886"/>
      <c r="M81" s="886"/>
      <c r="N81" s="886"/>
      <c r="O81" s="886"/>
      <c r="P81" s="887"/>
      <c r="Q81" s="888"/>
      <c r="R81" s="842"/>
      <c r="S81" s="842"/>
      <c r="T81" s="842"/>
      <c r="U81" s="842"/>
      <c r="V81" s="842"/>
      <c r="W81" s="842"/>
      <c r="X81" s="842"/>
      <c r="Y81" s="842"/>
      <c r="Z81" s="842"/>
      <c r="AA81" s="842"/>
      <c r="AB81" s="842"/>
      <c r="AC81" s="842"/>
      <c r="AD81" s="842"/>
      <c r="AE81" s="842"/>
      <c r="AF81" s="842"/>
      <c r="AG81" s="842"/>
      <c r="AH81" s="842"/>
      <c r="AI81" s="842"/>
      <c r="AJ81" s="842"/>
      <c r="AK81" s="842"/>
      <c r="AL81" s="842"/>
      <c r="AM81" s="842"/>
      <c r="AN81" s="842"/>
      <c r="AO81" s="842"/>
      <c r="AP81" s="842"/>
      <c r="AQ81" s="842"/>
      <c r="AR81" s="842"/>
      <c r="AS81" s="842"/>
      <c r="AT81" s="842"/>
      <c r="AU81" s="842"/>
      <c r="AV81" s="842"/>
      <c r="AW81" s="842"/>
      <c r="AX81" s="842"/>
      <c r="AY81" s="842"/>
      <c r="AZ81" s="843"/>
      <c r="BA81" s="843"/>
      <c r="BB81" s="843"/>
      <c r="BC81" s="843"/>
      <c r="BD81" s="844"/>
      <c r="BE81" s="223"/>
      <c r="BF81" s="223"/>
      <c r="BG81" s="223"/>
      <c r="BH81" s="223"/>
      <c r="BI81" s="223"/>
      <c r="BJ81" s="223"/>
      <c r="BK81" s="223"/>
      <c r="BL81" s="223"/>
      <c r="BM81" s="223"/>
      <c r="BN81" s="223"/>
      <c r="BO81" s="223"/>
      <c r="BP81" s="223"/>
      <c r="BQ81" s="220">
        <v>75</v>
      </c>
      <c r="BR81" s="225"/>
      <c r="BS81" s="871"/>
      <c r="BT81" s="872"/>
      <c r="BU81" s="872"/>
      <c r="BV81" s="872"/>
      <c r="BW81" s="872"/>
      <c r="BX81" s="872"/>
      <c r="BY81" s="872"/>
      <c r="BZ81" s="872"/>
      <c r="CA81" s="872"/>
      <c r="CB81" s="872"/>
      <c r="CC81" s="872"/>
      <c r="CD81" s="872"/>
      <c r="CE81" s="872"/>
      <c r="CF81" s="872"/>
      <c r="CG81" s="877"/>
      <c r="CH81" s="874"/>
      <c r="CI81" s="875"/>
      <c r="CJ81" s="875"/>
      <c r="CK81" s="875"/>
      <c r="CL81" s="876"/>
      <c r="CM81" s="874"/>
      <c r="CN81" s="875"/>
      <c r="CO81" s="875"/>
      <c r="CP81" s="875"/>
      <c r="CQ81" s="876"/>
      <c r="CR81" s="874"/>
      <c r="CS81" s="875"/>
      <c r="CT81" s="875"/>
      <c r="CU81" s="875"/>
      <c r="CV81" s="876"/>
      <c r="CW81" s="874"/>
      <c r="CX81" s="875"/>
      <c r="CY81" s="875"/>
      <c r="CZ81" s="875"/>
      <c r="DA81" s="876"/>
      <c r="DB81" s="874"/>
      <c r="DC81" s="875"/>
      <c r="DD81" s="875"/>
      <c r="DE81" s="875"/>
      <c r="DF81" s="876"/>
      <c r="DG81" s="874"/>
      <c r="DH81" s="875"/>
      <c r="DI81" s="875"/>
      <c r="DJ81" s="875"/>
      <c r="DK81" s="876"/>
      <c r="DL81" s="874"/>
      <c r="DM81" s="875"/>
      <c r="DN81" s="875"/>
      <c r="DO81" s="875"/>
      <c r="DP81" s="876"/>
      <c r="DQ81" s="874"/>
      <c r="DR81" s="875"/>
      <c r="DS81" s="875"/>
      <c r="DT81" s="875"/>
      <c r="DU81" s="876"/>
      <c r="DV81" s="871"/>
      <c r="DW81" s="872"/>
      <c r="DX81" s="872"/>
      <c r="DY81" s="872"/>
      <c r="DZ81" s="873"/>
      <c r="EA81" s="212"/>
    </row>
    <row r="82" spans="1:131" ht="26.25" customHeight="1" x14ac:dyDescent="0.2">
      <c r="A82" s="220">
        <v>15</v>
      </c>
      <c r="B82" s="885"/>
      <c r="C82" s="886"/>
      <c r="D82" s="886"/>
      <c r="E82" s="886"/>
      <c r="F82" s="886"/>
      <c r="G82" s="886"/>
      <c r="H82" s="886"/>
      <c r="I82" s="886"/>
      <c r="J82" s="886"/>
      <c r="K82" s="886"/>
      <c r="L82" s="886"/>
      <c r="M82" s="886"/>
      <c r="N82" s="886"/>
      <c r="O82" s="886"/>
      <c r="P82" s="887"/>
      <c r="Q82" s="888"/>
      <c r="R82" s="842"/>
      <c r="S82" s="842"/>
      <c r="T82" s="842"/>
      <c r="U82" s="842"/>
      <c r="V82" s="842"/>
      <c r="W82" s="842"/>
      <c r="X82" s="842"/>
      <c r="Y82" s="842"/>
      <c r="Z82" s="842"/>
      <c r="AA82" s="842"/>
      <c r="AB82" s="842"/>
      <c r="AC82" s="842"/>
      <c r="AD82" s="842"/>
      <c r="AE82" s="842"/>
      <c r="AF82" s="842"/>
      <c r="AG82" s="842"/>
      <c r="AH82" s="842"/>
      <c r="AI82" s="842"/>
      <c r="AJ82" s="842"/>
      <c r="AK82" s="842"/>
      <c r="AL82" s="842"/>
      <c r="AM82" s="842"/>
      <c r="AN82" s="842"/>
      <c r="AO82" s="842"/>
      <c r="AP82" s="842"/>
      <c r="AQ82" s="842"/>
      <c r="AR82" s="842"/>
      <c r="AS82" s="842"/>
      <c r="AT82" s="842"/>
      <c r="AU82" s="842"/>
      <c r="AV82" s="842"/>
      <c r="AW82" s="842"/>
      <c r="AX82" s="842"/>
      <c r="AY82" s="842"/>
      <c r="AZ82" s="843"/>
      <c r="BA82" s="843"/>
      <c r="BB82" s="843"/>
      <c r="BC82" s="843"/>
      <c r="BD82" s="844"/>
      <c r="BE82" s="223"/>
      <c r="BF82" s="223"/>
      <c r="BG82" s="223"/>
      <c r="BH82" s="223"/>
      <c r="BI82" s="223"/>
      <c r="BJ82" s="223"/>
      <c r="BK82" s="223"/>
      <c r="BL82" s="223"/>
      <c r="BM82" s="223"/>
      <c r="BN82" s="223"/>
      <c r="BO82" s="223"/>
      <c r="BP82" s="223"/>
      <c r="BQ82" s="220">
        <v>76</v>
      </c>
      <c r="BR82" s="225"/>
      <c r="BS82" s="871"/>
      <c r="BT82" s="872"/>
      <c r="BU82" s="872"/>
      <c r="BV82" s="872"/>
      <c r="BW82" s="872"/>
      <c r="BX82" s="872"/>
      <c r="BY82" s="872"/>
      <c r="BZ82" s="872"/>
      <c r="CA82" s="872"/>
      <c r="CB82" s="872"/>
      <c r="CC82" s="872"/>
      <c r="CD82" s="872"/>
      <c r="CE82" s="872"/>
      <c r="CF82" s="872"/>
      <c r="CG82" s="877"/>
      <c r="CH82" s="874"/>
      <c r="CI82" s="875"/>
      <c r="CJ82" s="875"/>
      <c r="CK82" s="875"/>
      <c r="CL82" s="876"/>
      <c r="CM82" s="874"/>
      <c r="CN82" s="875"/>
      <c r="CO82" s="875"/>
      <c r="CP82" s="875"/>
      <c r="CQ82" s="876"/>
      <c r="CR82" s="874"/>
      <c r="CS82" s="875"/>
      <c r="CT82" s="875"/>
      <c r="CU82" s="875"/>
      <c r="CV82" s="876"/>
      <c r="CW82" s="874"/>
      <c r="CX82" s="875"/>
      <c r="CY82" s="875"/>
      <c r="CZ82" s="875"/>
      <c r="DA82" s="876"/>
      <c r="DB82" s="874"/>
      <c r="DC82" s="875"/>
      <c r="DD82" s="875"/>
      <c r="DE82" s="875"/>
      <c r="DF82" s="876"/>
      <c r="DG82" s="874"/>
      <c r="DH82" s="875"/>
      <c r="DI82" s="875"/>
      <c r="DJ82" s="875"/>
      <c r="DK82" s="876"/>
      <c r="DL82" s="874"/>
      <c r="DM82" s="875"/>
      <c r="DN82" s="875"/>
      <c r="DO82" s="875"/>
      <c r="DP82" s="876"/>
      <c r="DQ82" s="874"/>
      <c r="DR82" s="875"/>
      <c r="DS82" s="875"/>
      <c r="DT82" s="875"/>
      <c r="DU82" s="876"/>
      <c r="DV82" s="871"/>
      <c r="DW82" s="872"/>
      <c r="DX82" s="872"/>
      <c r="DY82" s="872"/>
      <c r="DZ82" s="873"/>
      <c r="EA82" s="212"/>
    </row>
    <row r="83" spans="1:131" ht="26.25" customHeight="1" x14ac:dyDescent="0.2">
      <c r="A83" s="220">
        <v>16</v>
      </c>
      <c r="B83" s="885"/>
      <c r="C83" s="886"/>
      <c r="D83" s="886"/>
      <c r="E83" s="886"/>
      <c r="F83" s="886"/>
      <c r="G83" s="886"/>
      <c r="H83" s="886"/>
      <c r="I83" s="886"/>
      <c r="J83" s="886"/>
      <c r="K83" s="886"/>
      <c r="L83" s="886"/>
      <c r="M83" s="886"/>
      <c r="N83" s="886"/>
      <c r="O83" s="886"/>
      <c r="P83" s="887"/>
      <c r="Q83" s="888"/>
      <c r="R83" s="842"/>
      <c r="S83" s="842"/>
      <c r="T83" s="842"/>
      <c r="U83" s="842"/>
      <c r="V83" s="842"/>
      <c r="W83" s="842"/>
      <c r="X83" s="842"/>
      <c r="Y83" s="842"/>
      <c r="Z83" s="842"/>
      <c r="AA83" s="842"/>
      <c r="AB83" s="842"/>
      <c r="AC83" s="842"/>
      <c r="AD83" s="842"/>
      <c r="AE83" s="842"/>
      <c r="AF83" s="842"/>
      <c r="AG83" s="842"/>
      <c r="AH83" s="842"/>
      <c r="AI83" s="842"/>
      <c r="AJ83" s="842"/>
      <c r="AK83" s="842"/>
      <c r="AL83" s="842"/>
      <c r="AM83" s="842"/>
      <c r="AN83" s="842"/>
      <c r="AO83" s="842"/>
      <c r="AP83" s="842"/>
      <c r="AQ83" s="842"/>
      <c r="AR83" s="842"/>
      <c r="AS83" s="842"/>
      <c r="AT83" s="842"/>
      <c r="AU83" s="842"/>
      <c r="AV83" s="842"/>
      <c r="AW83" s="842"/>
      <c r="AX83" s="842"/>
      <c r="AY83" s="842"/>
      <c r="AZ83" s="843"/>
      <c r="BA83" s="843"/>
      <c r="BB83" s="843"/>
      <c r="BC83" s="843"/>
      <c r="BD83" s="844"/>
      <c r="BE83" s="223"/>
      <c r="BF83" s="223"/>
      <c r="BG83" s="223"/>
      <c r="BH83" s="223"/>
      <c r="BI83" s="223"/>
      <c r="BJ83" s="223"/>
      <c r="BK83" s="223"/>
      <c r="BL83" s="223"/>
      <c r="BM83" s="223"/>
      <c r="BN83" s="223"/>
      <c r="BO83" s="223"/>
      <c r="BP83" s="223"/>
      <c r="BQ83" s="220">
        <v>77</v>
      </c>
      <c r="BR83" s="225"/>
      <c r="BS83" s="871"/>
      <c r="BT83" s="872"/>
      <c r="BU83" s="872"/>
      <c r="BV83" s="872"/>
      <c r="BW83" s="872"/>
      <c r="BX83" s="872"/>
      <c r="BY83" s="872"/>
      <c r="BZ83" s="872"/>
      <c r="CA83" s="872"/>
      <c r="CB83" s="872"/>
      <c r="CC83" s="872"/>
      <c r="CD83" s="872"/>
      <c r="CE83" s="872"/>
      <c r="CF83" s="872"/>
      <c r="CG83" s="877"/>
      <c r="CH83" s="874"/>
      <c r="CI83" s="875"/>
      <c r="CJ83" s="875"/>
      <c r="CK83" s="875"/>
      <c r="CL83" s="876"/>
      <c r="CM83" s="874"/>
      <c r="CN83" s="875"/>
      <c r="CO83" s="875"/>
      <c r="CP83" s="875"/>
      <c r="CQ83" s="876"/>
      <c r="CR83" s="874"/>
      <c r="CS83" s="875"/>
      <c r="CT83" s="875"/>
      <c r="CU83" s="875"/>
      <c r="CV83" s="876"/>
      <c r="CW83" s="874"/>
      <c r="CX83" s="875"/>
      <c r="CY83" s="875"/>
      <c r="CZ83" s="875"/>
      <c r="DA83" s="876"/>
      <c r="DB83" s="874"/>
      <c r="DC83" s="875"/>
      <c r="DD83" s="875"/>
      <c r="DE83" s="875"/>
      <c r="DF83" s="876"/>
      <c r="DG83" s="874"/>
      <c r="DH83" s="875"/>
      <c r="DI83" s="875"/>
      <c r="DJ83" s="875"/>
      <c r="DK83" s="876"/>
      <c r="DL83" s="874"/>
      <c r="DM83" s="875"/>
      <c r="DN83" s="875"/>
      <c r="DO83" s="875"/>
      <c r="DP83" s="876"/>
      <c r="DQ83" s="874"/>
      <c r="DR83" s="875"/>
      <c r="DS83" s="875"/>
      <c r="DT83" s="875"/>
      <c r="DU83" s="876"/>
      <c r="DV83" s="871"/>
      <c r="DW83" s="872"/>
      <c r="DX83" s="872"/>
      <c r="DY83" s="872"/>
      <c r="DZ83" s="873"/>
      <c r="EA83" s="212"/>
    </row>
    <row r="84" spans="1:131" ht="26.25" customHeight="1" x14ac:dyDescent="0.2">
      <c r="A84" s="220">
        <v>17</v>
      </c>
      <c r="B84" s="885"/>
      <c r="C84" s="886"/>
      <c r="D84" s="886"/>
      <c r="E84" s="886"/>
      <c r="F84" s="886"/>
      <c r="G84" s="886"/>
      <c r="H84" s="886"/>
      <c r="I84" s="886"/>
      <c r="J84" s="886"/>
      <c r="K84" s="886"/>
      <c r="L84" s="886"/>
      <c r="M84" s="886"/>
      <c r="N84" s="886"/>
      <c r="O84" s="886"/>
      <c r="P84" s="887"/>
      <c r="Q84" s="888"/>
      <c r="R84" s="842"/>
      <c r="S84" s="842"/>
      <c r="T84" s="842"/>
      <c r="U84" s="842"/>
      <c r="V84" s="842"/>
      <c r="W84" s="842"/>
      <c r="X84" s="842"/>
      <c r="Y84" s="842"/>
      <c r="Z84" s="842"/>
      <c r="AA84" s="842"/>
      <c r="AB84" s="842"/>
      <c r="AC84" s="842"/>
      <c r="AD84" s="842"/>
      <c r="AE84" s="842"/>
      <c r="AF84" s="842"/>
      <c r="AG84" s="842"/>
      <c r="AH84" s="842"/>
      <c r="AI84" s="842"/>
      <c r="AJ84" s="842"/>
      <c r="AK84" s="842"/>
      <c r="AL84" s="842"/>
      <c r="AM84" s="842"/>
      <c r="AN84" s="842"/>
      <c r="AO84" s="842"/>
      <c r="AP84" s="842"/>
      <c r="AQ84" s="842"/>
      <c r="AR84" s="842"/>
      <c r="AS84" s="842"/>
      <c r="AT84" s="842"/>
      <c r="AU84" s="842"/>
      <c r="AV84" s="842"/>
      <c r="AW84" s="842"/>
      <c r="AX84" s="842"/>
      <c r="AY84" s="842"/>
      <c r="AZ84" s="843"/>
      <c r="BA84" s="843"/>
      <c r="BB84" s="843"/>
      <c r="BC84" s="843"/>
      <c r="BD84" s="844"/>
      <c r="BE84" s="223"/>
      <c r="BF84" s="223"/>
      <c r="BG84" s="223"/>
      <c r="BH84" s="223"/>
      <c r="BI84" s="223"/>
      <c r="BJ84" s="223"/>
      <c r="BK84" s="223"/>
      <c r="BL84" s="223"/>
      <c r="BM84" s="223"/>
      <c r="BN84" s="223"/>
      <c r="BO84" s="223"/>
      <c r="BP84" s="223"/>
      <c r="BQ84" s="220">
        <v>78</v>
      </c>
      <c r="BR84" s="225"/>
      <c r="BS84" s="871"/>
      <c r="BT84" s="872"/>
      <c r="BU84" s="872"/>
      <c r="BV84" s="872"/>
      <c r="BW84" s="872"/>
      <c r="BX84" s="872"/>
      <c r="BY84" s="872"/>
      <c r="BZ84" s="872"/>
      <c r="CA84" s="872"/>
      <c r="CB84" s="872"/>
      <c r="CC84" s="872"/>
      <c r="CD84" s="872"/>
      <c r="CE84" s="872"/>
      <c r="CF84" s="872"/>
      <c r="CG84" s="877"/>
      <c r="CH84" s="874"/>
      <c r="CI84" s="875"/>
      <c r="CJ84" s="875"/>
      <c r="CK84" s="875"/>
      <c r="CL84" s="876"/>
      <c r="CM84" s="874"/>
      <c r="CN84" s="875"/>
      <c r="CO84" s="875"/>
      <c r="CP84" s="875"/>
      <c r="CQ84" s="876"/>
      <c r="CR84" s="874"/>
      <c r="CS84" s="875"/>
      <c r="CT84" s="875"/>
      <c r="CU84" s="875"/>
      <c r="CV84" s="876"/>
      <c r="CW84" s="874"/>
      <c r="CX84" s="875"/>
      <c r="CY84" s="875"/>
      <c r="CZ84" s="875"/>
      <c r="DA84" s="876"/>
      <c r="DB84" s="874"/>
      <c r="DC84" s="875"/>
      <c r="DD84" s="875"/>
      <c r="DE84" s="875"/>
      <c r="DF84" s="876"/>
      <c r="DG84" s="874"/>
      <c r="DH84" s="875"/>
      <c r="DI84" s="875"/>
      <c r="DJ84" s="875"/>
      <c r="DK84" s="876"/>
      <c r="DL84" s="874"/>
      <c r="DM84" s="875"/>
      <c r="DN84" s="875"/>
      <c r="DO84" s="875"/>
      <c r="DP84" s="876"/>
      <c r="DQ84" s="874"/>
      <c r="DR84" s="875"/>
      <c r="DS84" s="875"/>
      <c r="DT84" s="875"/>
      <c r="DU84" s="876"/>
      <c r="DV84" s="871"/>
      <c r="DW84" s="872"/>
      <c r="DX84" s="872"/>
      <c r="DY84" s="872"/>
      <c r="DZ84" s="873"/>
      <c r="EA84" s="212"/>
    </row>
    <row r="85" spans="1:131" ht="26.25" customHeight="1" x14ac:dyDescent="0.2">
      <c r="A85" s="220">
        <v>18</v>
      </c>
      <c r="B85" s="885"/>
      <c r="C85" s="886"/>
      <c r="D85" s="886"/>
      <c r="E85" s="886"/>
      <c r="F85" s="886"/>
      <c r="G85" s="886"/>
      <c r="H85" s="886"/>
      <c r="I85" s="886"/>
      <c r="J85" s="886"/>
      <c r="K85" s="886"/>
      <c r="L85" s="886"/>
      <c r="M85" s="886"/>
      <c r="N85" s="886"/>
      <c r="O85" s="886"/>
      <c r="P85" s="887"/>
      <c r="Q85" s="888"/>
      <c r="R85" s="842"/>
      <c r="S85" s="842"/>
      <c r="T85" s="842"/>
      <c r="U85" s="842"/>
      <c r="V85" s="842"/>
      <c r="W85" s="842"/>
      <c r="X85" s="842"/>
      <c r="Y85" s="842"/>
      <c r="Z85" s="842"/>
      <c r="AA85" s="842"/>
      <c r="AB85" s="842"/>
      <c r="AC85" s="842"/>
      <c r="AD85" s="842"/>
      <c r="AE85" s="842"/>
      <c r="AF85" s="842"/>
      <c r="AG85" s="842"/>
      <c r="AH85" s="842"/>
      <c r="AI85" s="842"/>
      <c r="AJ85" s="842"/>
      <c r="AK85" s="842"/>
      <c r="AL85" s="842"/>
      <c r="AM85" s="842"/>
      <c r="AN85" s="842"/>
      <c r="AO85" s="842"/>
      <c r="AP85" s="842"/>
      <c r="AQ85" s="842"/>
      <c r="AR85" s="842"/>
      <c r="AS85" s="842"/>
      <c r="AT85" s="842"/>
      <c r="AU85" s="842"/>
      <c r="AV85" s="842"/>
      <c r="AW85" s="842"/>
      <c r="AX85" s="842"/>
      <c r="AY85" s="842"/>
      <c r="AZ85" s="843"/>
      <c r="BA85" s="843"/>
      <c r="BB85" s="843"/>
      <c r="BC85" s="843"/>
      <c r="BD85" s="844"/>
      <c r="BE85" s="223"/>
      <c r="BF85" s="223"/>
      <c r="BG85" s="223"/>
      <c r="BH85" s="223"/>
      <c r="BI85" s="223"/>
      <c r="BJ85" s="223"/>
      <c r="BK85" s="223"/>
      <c r="BL85" s="223"/>
      <c r="BM85" s="223"/>
      <c r="BN85" s="223"/>
      <c r="BO85" s="223"/>
      <c r="BP85" s="223"/>
      <c r="BQ85" s="220">
        <v>79</v>
      </c>
      <c r="BR85" s="225"/>
      <c r="BS85" s="871"/>
      <c r="BT85" s="872"/>
      <c r="BU85" s="872"/>
      <c r="BV85" s="872"/>
      <c r="BW85" s="872"/>
      <c r="BX85" s="872"/>
      <c r="BY85" s="872"/>
      <c r="BZ85" s="872"/>
      <c r="CA85" s="872"/>
      <c r="CB85" s="872"/>
      <c r="CC85" s="872"/>
      <c r="CD85" s="872"/>
      <c r="CE85" s="872"/>
      <c r="CF85" s="872"/>
      <c r="CG85" s="877"/>
      <c r="CH85" s="874"/>
      <c r="CI85" s="875"/>
      <c r="CJ85" s="875"/>
      <c r="CK85" s="875"/>
      <c r="CL85" s="876"/>
      <c r="CM85" s="874"/>
      <c r="CN85" s="875"/>
      <c r="CO85" s="875"/>
      <c r="CP85" s="875"/>
      <c r="CQ85" s="876"/>
      <c r="CR85" s="874"/>
      <c r="CS85" s="875"/>
      <c r="CT85" s="875"/>
      <c r="CU85" s="875"/>
      <c r="CV85" s="876"/>
      <c r="CW85" s="874"/>
      <c r="CX85" s="875"/>
      <c r="CY85" s="875"/>
      <c r="CZ85" s="875"/>
      <c r="DA85" s="876"/>
      <c r="DB85" s="874"/>
      <c r="DC85" s="875"/>
      <c r="DD85" s="875"/>
      <c r="DE85" s="875"/>
      <c r="DF85" s="876"/>
      <c r="DG85" s="874"/>
      <c r="DH85" s="875"/>
      <c r="DI85" s="875"/>
      <c r="DJ85" s="875"/>
      <c r="DK85" s="876"/>
      <c r="DL85" s="874"/>
      <c r="DM85" s="875"/>
      <c r="DN85" s="875"/>
      <c r="DO85" s="875"/>
      <c r="DP85" s="876"/>
      <c r="DQ85" s="874"/>
      <c r="DR85" s="875"/>
      <c r="DS85" s="875"/>
      <c r="DT85" s="875"/>
      <c r="DU85" s="876"/>
      <c r="DV85" s="871"/>
      <c r="DW85" s="872"/>
      <c r="DX85" s="872"/>
      <c r="DY85" s="872"/>
      <c r="DZ85" s="873"/>
      <c r="EA85" s="212"/>
    </row>
    <row r="86" spans="1:131" ht="26.25" customHeight="1" x14ac:dyDescent="0.2">
      <c r="A86" s="220">
        <v>19</v>
      </c>
      <c r="B86" s="885"/>
      <c r="C86" s="886"/>
      <c r="D86" s="886"/>
      <c r="E86" s="886"/>
      <c r="F86" s="886"/>
      <c r="G86" s="886"/>
      <c r="H86" s="886"/>
      <c r="I86" s="886"/>
      <c r="J86" s="886"/>
      <c r="K86" s="886"/>
      <c r="L86" s="886"/>
      <c r="M86" s="886"/>
      <c r="N86" s="886"/>
      <c r="O86" s="886"/>
      <c r="P86" s="887"/>
      <c r="Q86" s="888"/>
      <c r="R86" s="842"/>
      <c r="S86" s="842"/>
      <c r="T86" s="842"/>
      <c r="U86" s="842"/>
      <c r="V86" s="842"/>
      <c r="W86" s="842"/>
      <c r="X86" s="842"/>
      <c r="Y86" s="842"/>
      <c r="Z86" s="842"/>
      <c r="AA86" s="842"/>
      <c r="AB86" s="842"/>
      <c r="AC86" s="842"/>
      <c r="AD86" s="842"/>
      <c r="AE86" s="842"/>
      <c r="AF86" s="842"/>
      <c r="AG86" s="842"/>
      <c r="AH86" s="842"/>
      <c r="AI86" s="842"/>
      <c r="AJ86" s="842"/>
      <c r="AK86" s="842"/>
      <c r="AL86" s="842"/>
      <c r="AM86" s="842"/>
      <c r="AN86" s="842"/>
      <c r="AO86" s="842"/>
      <c r="AP86" s="842"/>
      <c r="AQ86" s="842"/>
      <c r="AR86" s="842"/>
      <c r="AS86" s="842"/>
      <c r="AT86" s="842"/>
      <c r="AU86" s="842"/>
      <c r="AV86" s="842"/>
      <c r="AW86" s="842"/>
      <c r="AX86" s="842"/>
      <c r="AY86" s="842"/>
      <c r="AZ86" s="843"/>
      <c r="BA86" s="843"/>
      <c r="BB86" s="843"/>
      <c r="BC86" s="843"/>
      <c r="BD86" s="844"/>
      <c r="BE86" s="223"/>
      <c r="BF86" s="223"/>
      <c r="BG86" s="223"/>
      <c r="BH86" s="223"/>
      <c r="BI86" s="223"/>
      <c r="BJ86" s="223"/>
      <c r="BK86" s="223"/>
      <c r="BL86" s="223"/>
      <c r="BM86" s="223"/>
      <c r="BN86" s="223"/>
      <c r="BO86" s="223"/>
      <c r="BP86" s="223"/>
      <c r="BQ86" s="220">
        <v>80</v>
      </c>
      <c r="BR86" s="225"/>
      <c r="BS86" s="871"/>
      <c r="BT86" s="872"/>
      <c r="BU86" s="872"/>
      <c r="BV86" s="872"/>
      <c r="BW86" s="872"/>
      <c r="BX86" s="872"/>
      <c r="BY86" s="872"/>
      <c r="BZ86" s="872"/>
      <c r="CA86" s="872"/>
      <c r="CB86" s="872"/>
      <c r="CC86" s="872"/>
      <c r="CD86" s="872"/>
      <c r="CE86" s="872"/>
      <c r="CF86" s="872"/>
      <c r="CG86" s="877"/>
      <c r="CH86" s="874"/>
      <c r="CI86" s="875"/>
      <c r="CJ86" s="875"/>
      <c r="CK86" s="875"/>
      <c r="CL86" s="876"/>
      <c r="CM86" s="874"/>
      <c r="CN86" s="875"/>
      <c r="CO86" s="875"/>
      <c r="CP86" s="875"/>
      <c r="CQ86" s="876"/>
      <c r="CR86" s="874"/>
      <c r="CS86" s="875"/>
      <c r="CT86" s="875"/>
      <c r="CU86" s="875"/>
      <c r="CV86" s="876"/>
      <c r="CW86" s="874"/>
      <c r="CX86" s="875"/>
      <c r="CY86" s="875"/>
      <c r="CZ86" s="875"/>
      <c r="DA86" s="876"/>
      <c r="DB86" s="874"/>
      <c r="DC86" s="875"/>
      <c r="DD86" s="875"/>
      <c r="DE86" s="875"/>
      <c r="DF86" s="876"/>
      <c r="DG86" s="874"/>
      <c r="DH86" s="875"/>
      <c r="DI86" s="875"/>
      <c r="DJ86" s="875"/>
      <c r="DK86" s="876"/>
      <c r="DL86" s="874"/>
      <c r="DM86" s="875"/>
      <c r="DN86" s="875"/>
      <c r="DO86" s="875"/>
      <c r="DP86" s="876"/>
      <c r="DQ86" s="874"/>
      <c r="DR86" s="875"/>
      <c r="DS86" s="875"/>
      <c r="DT86" s="875"/>
      <c r="DU86" s="876"/>
      <c r="DV86" s="871"/>
      <c r="DW86" s="872"/>
      <c r="DX86" s="872"/>
      <c r="DY86" s="872"/>
      <c r="DZ86" s="873"/>
      <c r="EA86" s="212"/>
    </row>
    <row r="87" spans="1:131" ht="26.25" customHeight="1" x14ac:dyDescent="0.2">
      <c r="A87" s="226">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3"/>
      <c r="BF87" s="223"/>
      <c r="BG87" s="223"/>
      <c r="BH87" s="223"/>
      <c r="BI87" s="223"/>
      <c r="BJ87" s="223"/>
      <c r="BK87" s="223"/>
      <c r="BL87" s="223"/>
      <c r="BM87" s="223"/>
      <c r="BN87" s="223"/>
      <c r="BO87" s="223"/>
      <c r="BP87" s="223"/>
      <c r="BQ87" s="220">
        <v>81</v>
      </c>
      <c r="BR87" s="225"/>
      <c r="BS87" s="871"/>
      <c r="BT87" s="872"/>
      <c r="BU87" s="872"/>
      <c r="BV87" s="872"/>
      <c r="BW87" s="872"/>
      <c r="BX87" s="872"/>
      <c r="BY87" s="872"/>
      <c r="BZ87" s="872"/>
      <c r="CA87" s="872"/>
      <c r="CB87" s="872"/>
      <c r="CC87" s="872"/>
      <c r="CD87" s="872"/>
      <c r="CE87" s="872"/>
      <c r="CF87" s="872"/>
      <c r="CG87" s="877"/>
      <c r="CH87" s="874"/>
      <c r="CI87" s="875"/>
      <c r="CJ87" s="875"/>
      <c r="CK87" s="875"/>
      <c r="CL87" s="876"/>
      <c r="CM87" s="874"/>
      <c r="CN87" s="875"/>
      <c r="CO87" s="875"/>
      <c r="CP87" s="875"/>
      <c r="CQ87" s="876"/>
      <c r="CR87" s="874"/>
      <c r="CS87" s="875"/>
      <c r="CT87" s="875"/>
      <c r="CU87" s="875"/>
      <c r="CV87" s="876"/>
      <c r="CW87" s="874"/>
      <c r="CX87" s="875"/>
      <c r="CY87" s="875"/>
      <c r="CZ87" s="875"/>
      <c r="DA87" s="876"/>
      <c r="DB87" s="874"/>
      <c r="DC87" s="875"/>
      <c r="DD87" s="875"/>
      <c r="DE87" s="875"/>
      <c r="DF87" s="876"/>
      <c r="DG87" s="874"/>
      <c r="DH87" s="875"/>
      <c r="DI87" s="875"/>
      <c r="DJ87" s="875"/>
      <c r="DK87" s="876"/>
      <c r="DL87" s="874"/>
      <c r="DM87" s="875"/>
      <c r="DN87" s="875"/>
      <c r="DO87" s="875"/>
      <c r="DP87" s="876"/>
      <c r="DQ87" s="874"/>
      <c r="DR87" s="875"/>
      <c r="DS87" s="875"/>
      <c r="DT87" s="875"/>
      <c r="DU87" s="876"/>
      <c r="DV87" s="871"/>
      <c r="DW87" s="872"/>
      <c r="DX87" s="872"/>
      <c r="DY87" s="872"/>
      <c r="DZ87" s="873"/>
      <c r="EA87" s="212"/>
    </row>
    <row r="88" spans="1:131" ht="26.25" customHeight="1" thickBot="1" x14ac:dyDescent="0.25">
      <c r="A88" s="222" t="s">
        <v>376</v>
      </c>
      <c r="B88" s="802" t="s">
        <v>403</v>
      </c>
      <c r="C88" s="803"/>
      <c r="D88" s="803"/>
      <c r="E88" s="803"/>
      <c r="F88" s="803"/>
      <c r="G88" s="803"/>
      <c r="H88" s="803"/>
      <c r="I88" s="803"/>
      <c r="J88" s="803"/>
      <c r="K88" s="803"/>
      <c r="L88" s="803"/>
      <c r="M88" s="803"/>
      <c r="N88" s="803"/>
      <c r="O88" s="803"/>
      <c r="P88" s="804"/>
      <c r="Q88" s="852"/>
      <c r="R88" s="853"/>
      <c r="S88" s="853"/>
      <c r="T88" s="853"/>
      <c r="U88" s="853"/>
      <c r="V88" s="853"/>
      <c r="W88" s="853"/>
      <c r="X88" s="853"/>
      <c r="Y88" s="853"/>
      <c r="Z88" s="853"/>
      <c r="AA88" s="853"/>
      <c r="AB88" s="853"/>
      <c r="AC88" s="853"/>
      <c r="AD88" s="853"/>
      <c r="AE88" s="853"/>
      <c r="AF88" s="856">
        <v>32171</v>
      </c>
      <c r="AG88" s="856"/>
      <c r="AH88" s="856"/>
      <c r="AI88" s="856"/>
      <c r="AJ88" s="856"/>
      <c r="AK88" s="853"/>
      <c r="AL88" s="853"/>
      <c r="AM88" s="853"/>
      <c r="AN88" s="853"/>
      <c r="AO88" s="853"/>
      <c r="AP88" s="856" t="s">
        <v>551</v>
      </c>
      <c r="AQ88" s="856"/>
      <c r="AR88" s="856"/>
      <c r="AS88" s="856"/>
      <c r="AT88" s="856"/>
      <c r="AU88" s="856" t="s">
        <v>551</v>
      </c>
      <c r="AV88" s="856"/>
      <c r="AW88" s="856"/>
      <c r="AX88" s="856"/>
      <c r="AY88" s="856"/>
      <c r="AZ88" s="861"/>
      <c r="BA88" s="861"/>
      <c r="BB88" s="861"/>
      <c r="BC88" s="861"/>
      <c r="BD88" s="862"/>
      <c r="BE88" s="223"/>
      <c r="BF88" s="223"/>
      <c r="BG88" s="223"/>
      <c r="BH88" s="223"/>
      <c r="BI88" s="223"/>
      <c r="BJ88" s="223"/>
      <c r="BK88" s="223"/>
      <c r="BL88" s="223"/>
      <c r="BM88" s="223"/>
      <c r="BN88" s="223"/>
      <c r="BO88" s="223"/>
      <c r="BP88" s="223"/>
      <c r="BQ88" s="220">
        <v>82</v>
      </c>
      <c r="BR88" s="225"/>
      <c r="BS88" s="871"/>
      <c r="BT88" s="872"/>
      <c r="BU88" s="872"/>
      <c r="BV88" s="872"/>
      <c r="BW88" s="872"/>
      <c r="BX88" s="872"/>
      <c r="BY88" s="872"/>
      <c r="BZ88" s="872"/>
      <c r="CA88" s="872"/>
      <c r="CB88" s="872"/>
      <c r="CC88" s="872"/>
      <c r="CD88" s="872"/>
      <c r="CE88" s="872"/>
      <c r="CF88" s="872"/>
      <c r="CG88" s="877"/>
      <c r="CH88" s="874"/>
      <c r="CI88" s="875"/>
      <c r="CJ88" s="875"/>
      <c r="CK88" s="875"/>
      <c r="CL88" s="876"/>
      <c r="CM88" s="874"/>
      <c r="CN88" s="875"/>
      <c r="CO88" s="875"/>
      <c r="CP88" s="875"/>
      <c r="CQ88" s="876"/>
      <c r="CR88" s="874"/>
      <c r="CS88" s="875"/>
      <c r="CT88" s="875"/>
      <c r="CU88" s="875"/>
      <c r="CV88" s="876"/>
      <c r="CW88" s="874"/>
      <c r="CX88" s="875"/>
      <c r="CY88" s="875"/>
      <c r="CZ88" s="875"/>
      <c r="DA88" s="876"/>
      <c r="DB88" s="874"/>
      <c r="DC88" s="875"/>
      <c r="DD88" s="875"/>
      <c r="DE88" s="875"/>
      <c r="DF88" s="876"/>
      <c r="DG88" s="874"/>
      <c r="DH88" s="875"/>
      <c r="DI88" s="875"/>
      <c r="DJ88" s="875"/>
      <c r="DK88" s="876"/>
      <c r="DL88" s="874"/>
      <c r="DM88" s="875"/>
      <c r="DN88" s="875"/>
      <c r="DO88" s="875"/>
      <c r="DP88" s="876"/>
      <c r="DQ88" s="874"/>
      <c r="DR88" s="875"/>
      <c r="DS88" s="875"/>
      <c r="DT88" s="875"/>
      <c r="DU88" s="876"/>
      <c r="DV88" s="871"/>
      <c r="DW88" s="872"/>
      <c r="DX88" s="872"/>
      <c r="DY88" s="872"/>
      <c r="DZ88" s="87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1"/>
      <c r="BT89" s="872"/>
      <c r="BU89" s="872"/>
      <c r="BV89" s="872"/>
      <c r="BW89" s="872"/>
      <c r="BX89" s="872"/>
      <c r="BY89" s="872"/>
      <c r="BZ89" s="872"/>
      <c r="CA89" s="872"/>
      <c r="CB89" s="872"/>
      <c r="CC89" s="872"/>
      <c r="CD89" s="872"/>
      <c r="CE89" s="872"/>
      <c r="CF89" s="872"/>
      <c r="CG89" s="877"/>
      <c r="CH89" s="874"/>
      <c r="CI89" s="875"/>
      <c r="CJ89" s="875"/>
      <c r="CK89" s="875"/>
      <c r="CL89" s="876"/>
      <c r="CM89" s="874"/>
      <c r="CN89" s="875"/>
      <c r="CO89" s="875"/>
      <c r="CP89" s="875"/>
      <c r="CQ89" s="876"/>
      <c r="CR89" s="874"/>
      <c r="CS89" s="875"/>
      <c r="CT89" s="875"/>
      <c r="CU89" s="875"/>
      <c r="CV89" s="876"/>
      <c r="CW89" s="874"/>
      <c r="CX89" s="875"/>
      <c r="CY89" s="875"/>
      <c r="CZ89" s="875"/>
      <c r="DA89" s="876"/>
      <c r="DB89" s="874"/>
      <c r="DC89" s="875"/>
      <c r="DD89" s="875"/>
      <c r="DE89" s="875"/>
      <c r="DF89" s="876"/>
      <c r="DG89" s="874"/>
      <c r="DH89" s="875"/>
      <c r="DI89" s="875"/>
      <c r="DJ89" s="875"/>
      <c r="DK89" s="876"/>
      <c r="DL89" s="874"/>
      <c r="DM89" s="875"/>
      <c r="DN89" s="875"/>
      <c r="DO89" s="875"/>
      <c r="DP89" s="876"/>
      <c r="DQ89" s="874"/>
      <c r="DR89" s="875"/>
      <c r="DS89" s="875"/>
      <c r="DT89" s="875"/>
      <c r="DU89" s="876"/>
      <c r="DV89" s="871"/>
      <c r="DW89" s="872"/>
      <c r="DX89" s="872"/>
      <c r="DY89" s="872"/>
      <c r="DZ89" s="87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1"/>
      <c r="BT90" s="872"/>
      <c r="BU90" s="872"/>
      <c r="BV90" s="872"/>
      <c r="BW90" s="872"/>
      <c r="BX90" s="872"/>
      <c r="BY90" s="872"/>
      <c r="BZ90" s="872"/>
      <c r="CA90" s="872"/>
      <c r="CB90" s="872"/>
      <c r="CC90" s="872"/>
      <c r="CD90" s="872"/>
      <c r="CE90" s="872"/>
      <c r="CF90" s="872"/>
      <c r="CG90" s="877"/>
      <c r="CH90" s="874"/>
      <c r="CI90" s="875"/>
      <c r="CJ90" s="875"/>
      <c r="CK90" s="875"/>
      <c r="CL90" s="876"/>
      <c r="CM90" s="874"/>
      <c r="CN90" s="875"/>
      <c r="CO90" s="875"/>
      <c r="CP90" s="875"/>
      <c r="CQ90" s="876"/>
      <c r="CR90" s="874"/>
      <c r="CS90" s="875"/>
      <c r="CT90" s="875"/>
      <c r="CU90" s="875"/>
      <c r="CV90" s="876"/>
      <c r="CW90" s="874"/>
      <c r="CX90" s="875"/>
      <c r="CY90" s="875"/>
      <c r="CZ90" s="875"/>
      <c r="DA90" s="876"/>
      <c r="DB90" s="874"/>
      <c r="DC90" s="875"/>
      <c r="DD90" s="875"/>
      <c r="DE90" s="875"/>
      <c r="DF90" s="876"/>
      <c r="DG90" s="874"/>
      <c r="DH90" s="875"/>
      <c r="DI90" s="875"/>
      <c r="DJ90" s="875"/>
      <c r="DK90" s="876"/>
      <c r="DL90" s="874"/>
      <c r="DM90" s="875"/>
      <c r="DN90" s="875"/>
      <c r="DO90" s="875"/>
      <c r="DP90" s="876"/>
      <c r="DQ90" s="874"/>
      <c r="DR90" s="875"/>
      <c r="DS90" s="875"/>
      <c r="DT90" s="875"/>
      <c r="DU90" s="876"/>
      <c r="DV90" s="871"/>
      <c r="DW90" s="872"/>
      <c r="DX90" s="872"/>
      <c r="DY90" s="872"/>
      <c r="DZ90" s="87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1"/>
      <c r="BT91" s="872"/>
      <c r="BU91" s="872"/>
      <c r="BV91" s="872"/>
      <c r="BW91" s="872"/>
      <c r="BX91" s="872"/>
      <c r="BY91" s="872"/>
      <c r="BZ91" s="872"/>
      <c r="CA91" s="872"/>
      <c r="CB91" s="872"/>
      <c r="CC91" s="872"/>
      <c r="CD91" s="872"/>
      <c r="CE91" s="872"/>
      <c r="CF91" s="872"/>
      <c r="CG91" s="877"/>
      <c r="CH91" s="874"/>
      <c r="CI91" s="875"/>
      <c r="CJ91" s="875"/>
      <c r="CK91" s="875"/>
      <c r="CL91" s="876"/>
      <c r="CM91" s="874"/>
      <c r="CN91" s="875"/>
      <c r="CO91" s="875"/>
      <c r="CP91" s="875"/>
      <c r="CQ91" s="876"/>
      <c r="CR91" s="874"/>
      <c r="CS91" s="875"/>
      <c r="CT91" s="875"/>
      <c r="CU91" s="875"/>
      <c r="CV91" s="876"/>
      <c r="CW91" s="874"/>
      <c r="CX91" s="875"/>
      <c r="CY91" s="875"/>
      <c r="CZ91" s="875"/>
      <c r="DA91" s="876"/>
      <c r="DB91" s="874"/>
      <c r="DC91" s="875"/>
      <c r="DD91" s="875"/>
      <c r="DE91" s="875"/>
      <c r="DF91" s="876"/>
      <c r="DG91" s="874"/>
      <c r="DH91" s="875"/>
      <c r="DI91" s="875"/>
      <c r="DJ91" s="875"/>
      <c r="DK91" s="876"/>
      <c r="DL91" s="874"/>
      <c r="DM91" s="875"/>
      <c r="DN91" s="875"/>
      <c r="DO91" s="875"/>
      <c r="DP91" s="876"/>
      <c r="DQ91" s="874"/>
      <c r="DR91" s="875"/>
      <c r="DS91" s="875"/>
      <c r="DT91" s="875"/>
      <c r="DU91" s="876"/>
      <c r="DV91" s="871"/>
      <c r="DW91" s="872"/>
      <c r="DX91" s="872"/>
      <c r="DY91" s="872"/>
      <c r="DZ91" s="87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1"/>
      <c r="BT92" s="872"/>
      <c r="BU92" s="872"/>
      <c r="BV92" s="872"/>
      <c r="BW92" s="872"/>
      <c r="BX92" s="872"/>
      <c r="BY92" s="872"/>
      <c r="BZ92" s="872"/>
      <c r="CA92" s="872"/>
      <c r="CB92" s="872"/>
      <c r="CC92" s="872"/>
      <c r="CD92" s="872"/>
      <c r="CE92" s="872"/>
      <c r="CF92" s="872"/>
      <c r="CG92" s="877"/>
      <c r="CH92" s="874"/>
      <c r="CI92" s="875"/>
      <c r="CJ92" s="875"/>
      <c r="CK92" s="875"/>
      <c r="CL92" s="876"/>
      <c r="CM92" s="874"/>
      <c r="CN92" s="875"/>
      <c r="CO92" s="875"/>
      <c r="CP92" s="875"/>
      <c r="CQ92" s="876"/>
      <c r="CR92" s="874"/>
      <c r="CS92" s="875"/>
      <c r="CT92" s="875"/>
      <c r="CU92" s="875"/>
      <c r="CV92" s="876"/>
      <c r="CW92" s="874"/>
      <c r="CX92" s="875"/>
      <c r="CY92" s="875"/>
      <c r="CZ92" s="875"/>
      <c r="DA92" s="876"/>
      <c r="DB92" s="874"/>
      <c r="DC92" s="875"/>
      <c r="DD92" s="875"/>
      <c r="DE92" s="875"/>
      <c r="DF92" s="876"/>
      <c r="DG92" s="874"/>
      <c r="DH92" s="875"/>
      <c r="DI92" s="875"/>
      <c r="DJ92" s="875"/>
      <c r="DK92" s="876"/>
      <c r="DL92" s="874"/>
      <c r="DM92" s="875"/>
      <c r="DN92" s="875"/>
      <c r="DO92" s="875"/>
      <c r="DP92" s="876"/>
      <c r="DQ92" s="874"/>
      <c r="DR92" s="875"/>
      <c r="DS92" s="875"/>
      <c r="DT92" s="875"/>
      <c r="DU92" s="876"/>
      <c r="DV92" s="871"/>
      <c r="DW92" s="872"/>
      <c r="DX92" s="872"/>
      <c r="DY92" s="872"/>
      <c r="DZ92" s="87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1"/>
      <c r="BT93" s="872"/>
      <c r="BU93" s="872"/>
      <c r="BV93" s="872"/>
      <c r="BW93" s="872"/>
      <c r="BX93" s="872"/>
      <c r="BY93" s="872"/>
      <c r="BZ93" s="872"/>
      <c r="CA93" s="872"/>
      <c r="CB93" s="872"/>
      <c r="CC93" s="872"/>
      <c r="CD93" s="872"/>
      <c r="CE93" s="872"/>
      <c r="CF93" s="872"/>
      <c r="CG93" s="877"/>
      <c r="CH93" s="874"/>
      <c r="CI93" s="875"/>
      <c r="CJ93" s="875"/>
      <c r="CK93" s="875"/>
      <c r="CL93" s="876"/>
      <c r="CM93" s="874"/>
      <c r="CN93" s="875"/>
      <c r="CO93" s="875"/>
      <c r="CP93" s="875"/>
      <c r="CQ93" s="876"/>
      <c r="CR93" s="874"/>
      <c r="CS93" s="875"/>
      <c r="CT93" s="875"/>
      <c r="CU93" s="875"/>
      <c r="CV93" s="876"/>
      <c r="CW93" s="874"/>
      <c r="CX93" s="875"/>
      <c r="CY93" s="875"/>
      <c r="CZ93" s="875"/>
      <c r="DA93" s="876"/>
      <c r="DB93" s="874"/>
      <c r="DC93" s="875"/>
      <c r="DD93" s="875"/>
      <c r="DE93" s="875"/>
      <c r="DF93" s="876"/>
      <c r="DG93" s="874"/>
      <c r="DH93" s="875"/>
      <c r="DI93" s="875"/>
      <c r="DJ93" s="875"/>
      <c r="DK93" s="876"/>
      <c r="DL93" s="874"/>
      <c r="DM93" s="875"/>
      <c r="DN93" s="875"/>
      <c r="DO93" s="875"/>
      <c r="DP93" s="876"/>
      <c r="DQ93" s="874"/>
      <c r="DR93" s="875"/>
      <c r="DS93" s="875"/>
      <c r="DT93" s="875"/>
      <c r="DU93" s="876"/>
      <c r="DV93" s="871"/>
      <c r="DW93" s="872"/>
      <c r="DX93" s="872"/>
      <c r="DY93" s="872"/>
      <c r="DZ93" s="87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1"/>
      <c r="BT94" s="872"/>
      <c r="BU94" s="872"/>
      <c r="BV94" s="872"/>
      <c r="BW94" s="872"/>
      <c r="BX94" s="872"/>
      <c r="BY94" s="872"/>
      <c r="BZ94" s="872"/>
      <c r="CA94" s="872"/>
      <c r="CB94" s="872"/>
      <c r="CC94" s="872"/>
      <c r="CD94" s="872"/>
      <c r="CE94" s="872"/>
      <c r="CF94" s="872"/>
      <c r="CG94" s="877"/>
      <c r="CH94" s="874"/>
      <c r="CI94" s="875"/>
      <c r="CJ94" s="875"/>
      <c r="CK94" s="875"/>
      <c r="CL94" s="876"/>
      <c r="CM94" s="874"/>
      <c r="CN94" s="875"/>
      <c r="CO94" s="875"/>
      <c r="CP94" s="875"/>
      <c r="CQ94" s="876"/>
      <c r="CR94" s="874"/>
      <c r="CS94" s="875"/>
      <c r="CT94" s="875"/>
      <c r="CU94" s="875"/>
      <c r="CV94" s="876"/>
      <c r="CW94" s="874"/>
      <c r="CX94" s="875"/>
      <c r="CY94" s="875"/>
      <c r="CZ94" s="875"/>
      <c r="DA94" s="876"/>
      <c r="DB94" s="874"/>
      <c r="DC94" s="875"/>
      <c r="DD94" s="875"/>
      <c r="DE94" s="875"/>
      <c r="DF94" s="876"/>
      <c r="DG94" s="874"/>
      <c r="DH94" s="875"/>
      <c r="DI94" s="875"/>
      <c r="DJ94" s="875"/>
      <c r="DK94" s="876"/>
      <c r="DL94" s="874"/>
      <c r="DM94" s="875"/>
      <c r="DN94" s="875"/>
      <c r="DO94" s="875"/>
      <c r="DP94" s="876"/>
      <c r="DQ94" s="874"/>
      <c r="DR94" s="875"/>
      <c r="DS94" s="875"/>
      <c r="DT94" s="875"/>
      <c r="DU94" s="876"/>
      <c r="DV94" s="871"/>
      <c r="DW94" s="872"/>
      <c r="DX94" s="872"/>
      <c r="DY94" s="872"/>
      <c r="DZ94" s="87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1"/>
      <c r="BT95" s="872"/>
      <c r="BU95" s="872"/>
      <c r="BV95" s="872"/>
      <c r="BW95" s="872"/>
      <c r="BX95" s="872"/>
      <c r="BY95" s="872"/>
      <c r="BZ95" s="872"/>
      <c r="CA95" s="872"/>
      <c r="CB95" s="872"/>
      <c r="CC95" s="872"/>
      <c r="CD95" s="872"/>
      <c r="CE95" s="872"/>
      <c r="CF95" s="872"/>
      <c r="CG95" s="877"/>
      <c r="CH95" s="874"/>
      <c r="CI95" s="875"/>
      <c r="CJ95" s="875"/>
      <c r="CK95" s="875"/>
      <c r="CL95" s="876"/>
      <c r="CM95" s="874"/>
      <c r="CN95" s="875"/>
      <c r="CO95" s="875"/>
      <c r="CP95" s="875"/>
      <c r="CQ95" s="876"/>
      <c r="CR95" s="874"/>
      <c r="CS95" s="875"/>
      <c r="CT95" s="875"/>
      <c r="CU95" s="875"/>
      <c r="CV95" s="876"/>
      <c r="CW95" s="874"/>
      <c r="CX95" s="875"/>
      <c r="CY95" s="875"/>
      <c r="CZ95" s="875"/>
      <c r="DA95" s="876"/>
      <c r="DB95" s="874"/>
      <c r="DC95" s="875"/>
      <c r="DD95" s="875"/>
      <c r="DE95" s="875"/>
      <c r="DF95" s="876"/>
      <c r="DG95" s="874"/>
      <c r="DH95" s="875"/>
      <c r="DI95" s="875"/>
      <c r="DJ95" s="875"/>
      <c r="DK95" s="876"/>
      <c r="DL95" s="874"/>
      <c r="DM95" s="875"/>
      <c r="DN95" s="875"/>
      <c r="DO95" s="875"/>
      <c r="DP95" s="876"/>
      <c r="DQ95" s="874"/>
      <c r="DR95" s="875"/>
      <c r="DS95" s="875"/>
      <c r="DT95" s="875"/>
      <c r="DU95" s="876"/>
      <c r="DV95" s="871"/>
      <c r="DW95" s="872"/>
      <c r="DX95" s="872"/>
      <c r="DY95" s="872"/>
      <c r="DZ95" s="87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1"/>
      <c r="BT96" s="872"/>
      <c r="BU96" s="872"/>
      <c r="BV96" s="872"/>
      <c r="BW96" s="872"/>
      <c r="BX96" s="872"/>
      <c r="BY96" s="872"/>
      <c r="BZ96" s="872"/>
      <c r="CA96" s="872"/>
      <c r="CB96" s="872"/>
      <c r="CC96" s="872"/>
      <c r="CD96" s="872"/>
      <c r="CE96" s="872"/>
      <c r="CF96" s="872"/>
      <c r="CG96" s="877"/>
      <c r="CH96" s="874"/>
      <c r="CI96" s="875"/>
      <c r="CJ96" s="875"/>
      <c r="CK96" s="875"/>
      <c r="CL96" s="876"/>
      <c r="CM96" s="874"/>
      <c r="CN96" s="875"/>
      <c r="CO96" s="875"/>
      <c r="CP96" s="875"/>
      <c r="CQ96" s="876"/>
      <c r="CR96" s="874"/>
      <c r="CS96" s="875"/>
      <c r="CT96" s="875"/>
      <c r="CU96" s="875"/>
      <c r="CV96" s="876"/>
      <c r="CW96" s="874"/>
      <c r="CX96" s="875"/>
      <c r="CY96" s="875"/>
      <c r="CZ96" s="875"/>
      <c r="DA96" s="876"/>
      <c r="DB96" s="874"/>
      <c r="DC96" s="875"/>
      <c r="DD96" s="875"/>
      <c r="DE96" s="875"/>
      <c r="DF96" s="876"/>
      <c r="DG96" s="874"/>
      <c r="DH96" s="875"/>
      <c r="DI96" s="875"/>
      <c r="DJ96" s="875"/>
      <c r="DK96" s="876"/>
      <c r="DL96" s="874"/>
      <c r="DM96" s="875"/>
      <c r="DN96" s="875"/>
      <c r="DO96" s="875"/>
      <c r="DP96" s="876"/>
      <c r="DQ96" s="874"/>
      <c r="DR96" s="875"/>
      <c r="DS96" s="875"/>
      <c r="DT96" s="875"/>
      <c r="DU96" s="876"/>
      <c r="DV96" s="871"/>
      <c r="DW96" s="872"/>
      <c r="DX96" s="872"/>
      <c r="DY96" s="872"/>
      <c r="DZ96" s="87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1"/>
      <c r="BT97" s="872"/>
      <c r="BU97" s="872"/>
      <c r="BV97" s="872"/>
      <c r="BW97" s="872"/>
      <c r="BX97" s="872"/>
      <c r="BY97" s="872"/>
      <c r="BZ97" s="872"/>
      <c r="CA97" s="872"/>
      <c r="CB97" s="872"/>
      <c r="CC97" s="872"/>
      <c r="CD97" s="872"/>
      <c r="CE97" s="872"/>
      <c r="CF97" s="872"/>
      <c r="CG97" s="877"/>
      <c r="CH97" s="874"/>
      <c r="CI97" s="875"/>
      <c r="CJ97" s="875"/>
      <c r="CK97" s="875"/>
      <c r="CL97" s="876"/>
      <c r="CM97" s="874"/>
      <c r="CN97" s="875"/>
      <c r="CO97" s="875"/>
      <c r="CP97" s="875"/>
      <c r="CQ97" s="876"/>
      <c r="CR97" s="874"/>
      <c r="CS97" s="875"/>
      <c r="CT97" s="875"/>
      <c r="CU97" s="875"/>
      <c r="CV97" s="876"/>
      <c r="CW97" s="874"/>
      <c r="CX97" s="875"/>
      <c r="CY97" s="875"/>
      <c r="CZ97" s="875"/>
      <c r="DA97" s="876"/>
      <c r="DB97" s="874"/>
      <c r="DC97" s="875"/>
      <c r="DD97" s="875"/>
      <c r="DE97" s="875"/>
      <c r="DF97" s="876"/>
      <c r="DG97" s="874"/>
      <c r="DH97" s="875"/>
      <c r="DI97" s="875"/>
      <c r="DJ97" s="875"/>
      <c r="DK97" s="876"/>
      <c r="DL97" s="874"/>
      <c r="DM97" s="875"/>
      <c r="DN97" s="875"/>
      <c r="DO97" s="875"/>
      <c r="DP97" s="876"/>
      <c r="DQ97" s="874"/>
      <c r="DR97" s="875"/>
      <c r="DS97" s="875"/>
      <c r="DT97" s="875"/>
      <c r="DU97" s="876"/>
      <c r="DV97" s="871"/>
      <c r="DW97" s="872"/>
      <c r="DX97" s="872"/>
      <c r="DY97" s="872"/>
      <c r="DZ97" s="87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1"/>
      <c r="BT98" s="872"/>
      <c r="BU98" s="872"/>
      <c r="BV98" s="872"/>
      <c r="BW98" s="872"/>
      <c r="BX98" s="872"/>
      <c r="BY98" s="872"/>
      <c r="BZ98" s="872"/>
      <c r="CA98" s="872"/>
      <c r="CB98" s="872"/>
      <c r="CC98" s="872"/>
      <c r="CD98" s="872"/>
      <c r="CE98" s="872"/>
      <c r="CF98" s="872"/>
      <c r="CG98" s="877"/>
      <c r="CH98" s="874"/>
      <c r="CI98" s="875"/>
      <c r="CJ98" s="875"/>
      <c r="CK98" s="875"/>
      <c r="CL98" s="876"/>
      <c r="CM98" s="874"/>
      <c r="CN98" s="875"/>
      <c r="CO98" s="875"/>
      <c r="CP98" s="875"/>
      <c r="CQ98" s="876"/>
      <c r="CR98" s="874"/>
      <c r="CS98" s="875"/>
      <c r="CT98" s="875"/>
      <c r="CU98" s="875"/>
      <c r="CV98" s="876"/>
      <c r="CW98" s="874"/>
      <c r="CX98" s="875"/>
      <c r="CY98" s="875"/>
      <c r="CZ98" s="875"/>
      <c r="DA98" s="876"/>
      <c r="DB98" s="874"/>
      <c r="DC98" s="875"/>
      <c r="DD98" s="875"/>
      <c r="DE98" s="875"/>
      <c r="DF98" s="876"/>
      <c r="DG98" s="874"/>
      <c r="DH98" s="875"/>
      <c r="DI98" s="875"/>
      <c r="DJ98" s="875"/>
      <c r="DK98" s="876"/>
      <c r="DL98" s="874"/>
      <c r="DM98" s="875"/>
      <c r="DN98" s="875"/>
      <c r="DO98" s="875"/>
      <c r="DP98" s="876"/>
      <c r="DQ98" s="874"/>
      <c r="DR98" s="875"/>
      <c r="DS98" s="875"/>
      <c r="DT98" s="875"/>
      <c r="DU98" s="876"/>
      <c r="DV98" s="871"/>
      <c r="DW98" s="872"/>
      <c r="DX98" s="872"/>
      <c r="DY98" s="872"/>
      <c r="DZ98" s="87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1"/>
      <c r="BT99" s="872"/>
      <c r="BU99" s="872"/>
      <c r="BV99" s="872"/>
      <c r="BW99" s="872"/>
      <c r="BX99" s="872"/>
      <c r="BY99" s="872"/>
      <c r="BZ99" s="872"/>
      <c r="CA99" s="872"/>
      <c r="CB99" s="872"/>
      <c r="CC99" s="872"/>
      <c r="CD99" s="872"/>
      <c r="CE99" s="872"/>
      <c r="CF99" s="872"/>
      <c r="CG99" s="877"/>
      <c r="CH99" s="874"/>
      <c r="CI99" s="875"/>
      <c r="CJ99" s="875"/>
      <c r="CK99" s="875"/>
      <c r="CL99" s="876"/>
      <c r="CM99" s="874"/>
      <c r="CN99" s="875"/>
      <c r="CO99" s="875"/>
      <c r="CP99" s="875"/>
      <c r="CQ99" s="876"/>
      <c r="CR99" s="874"/>
      <c r="CS99" s="875"/>
      <c r="CT99" s="875"/>
      <c r="CU99" s="875"/>
      <c r="CV99" s="876"/>
      <c r="CW99" s="874"/>
      <c r="CX99" s="875"/>
      <c r="CY99" s="875"/>
      <c r="CZ99" s="875"/>
      <c r="DA99" s="876"/>
      <c r="DB99" s="874"/>
      <c r="DC99" s="875"/>
      <c r="DD99" s="875"/>
      <c r="DE99" s="875"/>
      <c r="DF99" s="876"/>
      <c r="DG99" s="874"/>
      <c r="DH99" s="875"/>
      <c r="DI99" s="875"/>
      <c r="DJ99" s="875"/>
      <c r="DK99" s="876"/>
      <c r="DL99" s="874"/>
      <c r="DM99" s="875"/>
      <c r="DN99" s="875"/>
      <c r="DO99" s="875"/>
      <c r="DP99" s="876"/>
      <c r="DQ99" s="874"/>
      <c r="DR99" s="875"/>
      <c r="DS99" s="875"/>
      <c r="DT99" s="875"/>
      <c r="DU99" s="876"/>
      <c r="DV99" s="871"/>
      <c r="DW99" s="872"/>
      <c r="DX99" s="872"/>
      <c r="DY99" s="872"/>
      <c r="DZ99" s="87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1"/>
      <c r="BT100" s="872"/>
      <c r="BU100" s="872"/>
      <c r="BV100" s="872"/>
      <c r="BW100" s="872"/>
      <c r="BX100" s="872"/>
      <c r="BY100" s="872"/>
      <c r="BZ100" s="872"/>
      <c r="CA100" s="872"/>
      <c r="CB100" s="872"/>
      <c r="CC100" s="872"/>
      <c r="CD100" s="872"/>
      <c r="CE100" s="872"/>
      <c r="CF100" s="872"/>
      <c r="CG100" s="877"/>
      <c r="CH100" s="874"/>
      <c r="CI100" s="875"/>
      <c r="CJ100" s="875"/>
      <c r="CK100" s="875"/>
      <c r="CL100" s="876"/>
      <c r="CM100" s="874"/>
      <c r="CN100" s="875"/>
      <c r="CO100" s="875"/>
      <c r="CP100" s="875"/>
      <c r="CQ100" s="876"/>
      <c r="CR100" s="874"/>
      <c r="CS100" s="875"/>
      <c r="CT100" s="875"/>
      <c r="CU100" s="875"/>
      <c r="CV100" s="876"/>
      <c r="CW100" s="874"/>
      <c r="CX100" s="875"/>
      <c r="CY100" s="875"/>
      <c r="CZ100" s="875"/>
      <c r="DA100" s="876"/>
      <c r="DB100" s="874"/>
      <c r="DC100" s="875"/>
      <c r="DD100" s="875"/>
      <c r="DE100" s="875"/>
      <c r="DF100" s="876"/>
      <c r="DG100" s="874"/>
      <c r="DH100" s="875"/>
      <c r="DI100" s="875"/>
      <c r="DJ100" s="875"/>
      <c r="DK100" s="876"/>
      <c r="DL100" s="874"/>
      <c r="DM100" s="875"/>
      <c r="DN100" s="875"/>
      <c r="DO100" s="875"/>
      <c r="DP100" s="876"/>
      <c r="DQ100" s="874"/>
      <c r="DR100" s="875"/>
      <c r="DS100" s="875"/>
      <c r="DT100" s="875"/>
      <c r="DU100" s="876"/>
      <c r="DV100" s="871"/>
      <c r="DW100" s="872"/>
      <c r="DX100" s="872"/>
      <c r="DY100" s="872"/>
      <c r="DZ100" s="87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1"/>
      <c r="BT101" s="872"/>
      <c r="BU101" s="872"/>
      <c r="BV101" s="872"/>
      <c r="BW101" s="872"/>
      <c r="BX101" s="872"/>
      <c r="BY101" s="872"/>
      <c r="BZ101" s="872"/>
      <c r="CA101" s="872"/>
      <c r="CB101" s="872"/>
      <c r="CC101" s="872"/>
      <c r="CD101" s="872"/>
      <c r="CE101" s="872"/>
      <c r="CF101" s="872"/>
      <c r="CG101" s="877"/>
      <c r="CH101" s="874"/>
      <c r="CI101" s="875"/>
      <c r="CJ101" s="875"/>
      <c r="CK101" s="875"/>
      <c r="CL101" s="876"/>
      <c r="CM101" s="874"/>
      <c r="CN101" s="875"/>
      <c r="CO101" s="875"/>
      <c r="CP101" s="875"/>
      <c r="CQ101" s="876"/>
      <c r="CR101" s="874"/>
      <c r="CS101" s="875"/>
      <c r="CT101" s="875"/>
      <c r="CU101" s="875"/>
      <c r="CV101" s="876"/>
      <c r="CW101" s="874"/>
      <c r="CX101" s="875"/>
      <c r="CY101" s="875"/>
      <c r="CZ101" s="875"/>
      <c r="DA101" s="876"/>
      <c r="DB101" s="874"/>
      <c r="DC101" s="875"/>
      <c r="DD101" s="875"/>
      <c r="DE101" s="875"/>
      <c r="DF101" s="876"/>
      <c r="DG101" s="874"/>
      <c r="DH101" s="875"/>
      <c r="DI101" s="875"/>
      <c r="DJ101" s="875"/>
      <c r="DK101" s="876"/>
      <c r="DL101" s="874"/>
      <c r="DM101" s="875"/>
      <c r="DN101" s="875"/>
      <c r="DO101" s="875"/>
      <c r="DP101" s="876"/>
      <c r="DQ101" s="874"/>
      <c r="DR101" s="875"/>
      <c r="DS101" s="875"/>
      <c r="DT101" s="875"/>
      <c r="DU101" s="876"/>
      <c r="DV101" s="871"/>
      <c r="DW101" s="872"/>
      <c r="DX101" s="872"/>
      <c r="DY101" s="872"/>
      <c r="DZ101" s="87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404</v>
      </c>
      <c r="BS102" s="803"/>
      <c r="BT102" s="803"/>
      <c r="BU102" s="803"/>
      <c r="BV102" s="803"/>
      <c r="BW102" s="803"/>
      <c r="BX102" s="803"/>
      <c r="BY102" s="803"/>
      <c r="BZ102" s="803"/>
      <c r="CA102" s="803"/>
      <c r="CB102" s="803"/>
      <c r="CC102" s="803"/>
      <c r="CD102" s="803"/>
      <c r="CE102" s="803"/>
      <c r="CF102" s="803"/>
      <c r="CG102" s="804"/>
      <c r="CH102" s="899"/>
      <c r="CI102" s="900"/>
      <c r="CJ102" s="900"/>
      <c r="CK102" s="900"/>
      <c r="CL102" s="901"/>
      <c r="CM102" s="899"/>
      <c r="CN102" s="900"/>
      <c r="CO102" s="900"/>
      <c r="CP102" s="900"/>
      <c r="CQ102" s="901"/>
      <c r="CR102" s="902">
        <v>259</v>
      </c>
      <c r="CS102" s="864"/>
      <c r="CT102" s="864"/>
      <c r="CU102" s="864"/>
      <c r="CV102" s="903"/>
      <c r="CW102" s="902">
        <v>27</v>
      </c>
      <c r="CX102" s="864"/>
      <c r="CY102" s="864"/>
      <c r="CZ102" s="864"/>
      <c r="DA102" s="903"/>
      <c r="DB102" s="902" t="s">
        <v>551</v>
      </c>
      <c r="DC102" s="864"/>
      <c r="DD102" s="864"/>
      <c r="DE102" s="864"/>
      <c r="DF102" s="903"/>
      <c r="DG102" s="902">
        <v>438</v>
      </c>
      <c r="DH102" s="864"/>
      <c r="DI102" s="864"/>
      <c r="DJ102" s="864"/>
      <c r="DK102" s="903"/>
      <c r="DL102" s="902" t="s">
        <v>551</v>
      </c>
      <c r="DM102" s="864"/>
      <c r="DN102" s="864"/>
      <c r="DO102" s="864"/>
      <c r="DP102" s="903"/>
      <c r="DQ102" s="902">
        <v>295</v>
      </c>
      <c r="DR102" s="864"/>
      <c r="DS102" s="864"/>
      <c r="DT102" s="864"/>
      <c r="DU102" s="903"/>
      <c r="DV102" s="802"/>
      <c r="DW102" s="803"/>
      <c r="DX102" s="803"/>
      <c r="DY102" s="803"/>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924" t="s">
        <v>411</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4" t="s">
        <v>412</v>
      </c>
      <c r="AB109" s="905"/>
      <c r="AC109" s="905"/>
      <c r="AD109" s="905"/>
      <c r="AE109" s="906"/>
      <c r="AF109" s="904" t="s">
        <v>413</v>
      </c>
      <c r="AG109" s="905"/>
      <c r="AH109" s="905"/>
      <c r="AI109" s="905"/>
      <c r="AJ109" s="906"/>
      <c r="AK109" s="904" t="s">
        <v>294</v>
      </c>
      <c r="AL109" s="905"/>
      <c r="AM109" s="905"/>
      <c r="AN109" s="905"/>
      <c r="AO109" s="906"/>
      <c r="AP109" s="904" t="s">
        <v>414</v>
      </c>
      <c r="AQ109" s="905"/>
      <c r="AR109" s="905"/>
      <c r="AS109" s="905"/>
      <c r="AT109" s="907"/>
      <c r="AU109" s="924" t="s">
        <v>411</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4" t="s">
        <v>412</v>
      </c>
      <c r="BR109" s="905"/>
      <c r="BS109" s="905"/>
      <c r="BT109" s="905"/>
      <c r="BU109" s="906"/>
      <c r="BV109" s="904" t="s">
        <v>413</v>
      </c>
      <c r="BW109" s="905"/>
      <c r="BX109" s="905"/>
      <c r="BY109" s="905"/>
      <c r="BZ109" s="906"/>
      <c r="CA109" s="904" t="s">
        <v>294</v>
      </c>
      <c r="CB109" s="905"/>
      <c r="CC109" s="905"/>
      <c r="CD109" s="905"/>
      <c r="CE109" s="906"/>
      <c r="CF109" s="925" t="s">
        <v>414</v>
      </c>
      <c r="CG109" s="925"/>
      <c r="CH109" s="925"/>
      <c r="CI109" s="925"/>
      <c r="CJ109" s="925"/>
      <c r="CK109" s="904" t="s">
        <v>415</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4" t="s">
        <v>412</v>
      </c>
      <c r="DH109" s="905"/>
      <c r="DI109" s="905"/>
      <c r="DJ109" s="905"/>
      <c r="DK109" s="906"/>
      <c r="DL109" s="904" t="s">
        <v>413</v>
      </c>
      <c r="DM109" s="905"/>
      <c r="DN109" s="905"/>
      <c r="DO109" s="905"/>
      <c r="DP109" s="906"/>
      <c r="DQ109" s="904" t="s">
        <v>294</v>
      </c>
      <c r="DR109" s="905"/>
      <c r="DS109" s="905"/>
      <c r="DT109" s="905"/>
      <c r="DU109" s="906"/>
      <c r="DV109" s="904" t="s">
        <v>414</v>
      </c>
      <c r="DW109" s="905"/>
      <c r="DX109" s="905"/>
      <c r="DY109" s="905"/>
      <c r="DZ109" s="907"/>
    </row>
    <row r="110" spans="1:131" s="212" customFormat="1" ht="26.25" customHeight="1" x14ac:dyDescent="0.2">
      <c r="A110" s="908" t="s">
        <v>416</v>
      </c>
      <c r="B110" s="909"/>
      <c r="C110" s="909"/>
      <c r="D110" s="909"/>
      <c r="E110" s="909"/>
      <c r="F110" s="909"/>
      <c r="G110" s="909"/>
      <c r="H110" s="909"/>
      <c r="I110" s="909"/>
      <c r="J110" s="909"/>
      <c r="K110" s="909"/>
      <c r="L110" s="909"/>
      <c r="M110" s="909"/>
      <c r="N110" s="909"/>
      <c r="O110" s="909"/>
      <c r="P110" s="909"/>
      <c r="Q110" s="909"/>
      <c r="R110" s="909"/>
      <c r="S110" s="909"/>
      <c r="T110" s="909"/>
      <c r="U110" s="909"/>
      <c r="V110" s="909"/>
      <c r="W110" s="909"/>
      <c r="X110" s="909"/>
      <c r="Y110" s="909"/>
      <c r="Z110" s="910"/>
      <c r="AA110" s="911">
        <v>3003104</v>
      </c>
      <c r="AB110" s="912"/>
      <c r="AC110" s="912"/>
      <c r="AD110" s="912"/>
      <c r="AE110" s="913"/>
      <c r="AF110" s="914">
        <v>2899493</v>
      </c>
      <c r="AG110" s="912"/>
      <c r="AH110" s="912"/>
      <c r="AI110" s="912"/>
      <c r="AJ110" s="913"/>
      <c r="AK110" s="914">
        <v>2946972</v>
      </c>
      <c r="AL110" s="912"/>
      <c r="AM110" s="912"/>
      <c r="AN110" s="912"/>
      <c r="AO110" s="913"/>
      <c r="AP110" s="915">
        <v>22.7</v>
      </c>
      <c r="AQ110" s="916"/>
      <c r="AR110" s="916"/>
      <c r="AS110" s="916"/>
      <c r="AT110" s="917"/>
      <c r="AU110" s="918" t="s">
        <v>69</v>
      </c>
      <c r="AV110" s="919"/>
      <c r="AW110" s="919"/>
      <c r="AX110" s="919"/>
      <c r="AY110" s="919"/>
      <c r="AZ110" s="941" t="s">
        <v>417</v>
      </c>
      <c r="BA110" s="909"/>
      <c r="BB110" s="909"/>
      <c r="BC110" s="909"/>
      <c r="BD110" s="909"/>
      <c r="BE110" s="909"/>
      <c r="BF110" s="909"/>
      <c r="BG110" s="909"/>
      <c r="BH110" s="909"/>
      <c r="BI110" s="909"/>
      <c r="BJ110" s="909"/>
      <c r="BK110" s="909"/>
      <c r="BL110" s="909"/>
      <c r="BM110" s="909"/>
      <c r="BN110" s="909"/>
      <c r="BO110" s="909"/>
      <c r="BP110" s="910"/>
      <c r="BQ110" s="942">
        <v>28575421</v>
      </c>
      <c r="BR110" s="943"/>
      <c r="BS110" s="943"/>
      <c r="BT110" s="943"/>
      <c r="BU110" s="943"/>
      <c r="BV110" s="943">
        <v>28671557</v>
      </c>
      <c r="BW110" s="943"/>
      <c r="BX110" s="943"/>
      <c r="BY110" s="943"/>
      <c r="BZ110" s="943"/>
      <c r="CA110" s="943">
        <v>28535016</v>
      </c>
      <c r="CB110" s="943"/>
      <c r="CC110" s="943"/>
      <c r="CD110" s="943"/>
      <c r="CE110" s="943"/>
      <c r="CF110" s="956">
        <v>219.9</v>
      </c>
      <c r="CG110" s="957"/>
      <c r="CH110" s="957"/>
      <c r="CI110" s="957"/>
      <c r="CJ110" s="957"/>
      <c r="CK110" s="958" t="s">
        <v>418</v>
      </c>
      <c r="CL110" s="959"/>
      <c r="CM110" s="941" t="s">
        <v>419</v>
      </c>
      <c r="CN110" s="909"/>
      <c r="CO110" s="909"/>
      <c r="CP110" s="909"/>
      <c r="CQ110" s="909"/>
      <c r="CR110" s="909"/>
      <c r="CS110" s="909"/>
      <c r="CT110" s="909"/>
      <c r="CU110" s="909"/>
      <c r="CV110" s="909"/>
      <c r="CW110" s="909"/>
      <c r="CX110" s="909"/>
      <c r="CY110" s="909"/>
      <c r="CZ110" s="909"/>
      <c r="DA110" s="909"/>
      <c r="DB110" s="909"/>
      <c r="DC110" s="909"/>
      <c r="DD110" s="909"/>
      <c r="DE110" s="909"/>
      <c r="DF110" s="910"/>
      <c r="DG110" s="942" t="s">
        <v>122</v>
      </c>
      <c r="DH110" s="943"/>
      <c r="DI110" s="943"/>
      <c r="DJ110" s="943"/>
      <c r="DK110" s="943"/>
      <c r="DL110" s="943" t="s">
        <v>122</v>
      </c>
      <c r="DM110" s="943"/>
      <c r="DN110" s="943"/>
      <c r="DO110" s="943"/>
      <c r="DP110" s="943"/>
      <c r="DQ110" s="943" t="s">
        <v>122</v>
      </c>
      <c r="DR110" s="943"/>
      <c r="DS110" s="943"/>
      <c r="DT110" s="943"/>
      <c r="DU110" s="943"/>
      <c r="DV110" s="944" t="s">
        <v>122</v>
      </c>
      <c r="DW110" s="944"/>
      <c r="DX110" s="944"/>
      <c r="DY110" s="944"/>
      <c r="DZ110" s="945"/>
    </row>
    <row r="111" spans="1:131" s="212" customFormat="1" ht="26.25" customHeight="1" x14ac:dyDescent="0.2">
      <c r="A111" s="946" t="s">
        <v>420</v>
      </c>
      <c r="B111" s="947"/>
      <c r="C111" s="947"/>
      <c r="D111" s="947"/>
      <c r="E111" s="947"/>
      <c r="F111" s="947"/>
      <c r="G111" s="947"/>
      <c r="H111" s="947"/>
      <c r="I111" s="947"/>
      <c r="J111" s="947"/>
      <c r="K111" s="947"/>
      <c r="L111" s="947"/>
      <c r="M111" s="947"/>
      <c r="N111" s="947"/>
      <c r="O111" s="947"/>
      <c r="P111" s="947"/>
      <c r="Q111" s="947"/>
      <c r="R111" s="947"/>
      <c r="S111" s="947"/>
      <c r="T111" s="947"/>
      <c r="U111" s="947"/>
      <c r="V111" s="947"/>
      <c r="W111" s="947"/>
      <c r="X111" s="947"/>
      <c r="Y111" s="947"/>
      <c r="Z111" s="948"/>
      <c r="AA111" s="949" t="s">
        <v>122</v>
      </c>
      <c r="AB111" s="950"/>
      <c r="AC111" s="950"/>
      <c r="AD111" s="950"/>
      <c r="AE111" s="951"/>
      <c r="AF111" s="952" t="s">
        <v>122</v>
      </c>
      <c r="AG111" s="950"/>
      <c r="AH111" s="950"/>
      <c r="AI111" s="950"/>
      <c r="AJ111" s="951"/>
      <c r="AK111" s="952" t="s">
        <v>122</v>
      </c>
      <c r="AL111" s="950"/>
      <c r="AM111" s="950"/>
      <c r="AN111" s="950"/>
      <c r="AO111" s="951"/>
      <c r="AP111" s="953" t="s">
        <v>122</v>
      </c>
      <c r="AQ111" s="954"/>
      <c r="AR111" s="954"/>
      <c r="AS111" s="954"/>
      <c r="AT111" s="955"/>
      <c r="AU111" s="920"/>
      <c r="AV111" s="921"/>
      <c r="AW111" s="921"/>
      <c r="AX111" s="921"/>
      <c r="AY111" s="921"/>
      <c r="AZ111" s="934" t="s">
        <v>421</v>
      </c>
      <c r="BA111" s="935"/>
      <c r="BB111" s="935"/>
      <c r="BC111" s="935"/>
      <c r="BD111" s="935"/>
      <c r="BE111" s="935"/>
      <c r="BF111" s="935"/>
      <c r="BG111" s="935"/>
      <c r="BH111" s="935"/>
      <c r="BI111" s="935"/>
      <c r="BJ111" s="935"/>
      <c r="BK111" s="935"/>
      <c r="BL111" s="935"/>
      <c r="BM111" s="935"/>
      <c r="BN111" s="935"/>
      <c r="BO111" s="935"/>
      <c r="BP111" s="936"/>
      <c r="BQ111" s="937">
        <v>129130</v>
      </c>
      <c r="BR111" s="938"/>
      <c r="BS111" s="938"/>
      <c r="BT111" s="938"/>
      <c r="BU111" s="938"/>
      <c r="BV111" s="938">
        <v>129040</v>
      </c>
      <c r="BW111" s="938"/>
      <c r="BX111" s="938"/>
      <c r="BY111" s="938"/>
      <c r="BZ111" s="938"/>
      <c r="CA111" s="938">
        <v>114798</v>
      </c>
      <c r="CB111" s="938"/>
      <c r="CC111" s="938"/>
      <c r="CD111" s="938"/>
      <c r="CE111" s="938"/>
      <c r="CF111" s="932">
        <v>0.9</v>
      </c>
      <c r="CG111" s="933"/>
      <c r="CH111" s="933"/>
      <c r="CI111" s="933"/>
      <c r="CJ111" s="933"/>
      <c r="CK111" s="960"/>
      <c r="CL111" s="961"/>
      <c r="CM111" s="934" t="s">
        <v>422</v>
      </c>
      <c r="CN111" s="935"/>
      <c r="CO111" s="935"/>
      <c r="CP111" s="935"/>
      <c r="CQ111" s="935"/>
      <c r="CR111" s="935"/>
      <c r="CS111" s="935"/>
      <c r="CT111" s="935"/>
      <c r="CU111" s="935"/>
      <c r="CV111" s="935"/>
      <c r="CW111" s="935"/>
      <c r="CX111" s="935"/>
      <c r="CY111" s="935"/>
      <c r="CZ111" s="935"/>
      <c r="DA111" s="935"/>
      <c r="DB111" s="935"/>
      <c r="DC111" s="935"/>
      <c r="DD111" s="935"/>
      <c r="DE111" s="935"/>
      <c r="DF111" s="936"/>
      <c r="DG111" s="937" t="s">
        <v>122</v>
      </c>
      <c r="DH111" s="938"/>
      <c r="DI111" s="938"/>
      <c r="DJ111" s="938"/>
      <c r="DK111" s="938"/>
      <c r="DL111" s="938" t="s">
        <v>122</v>
      </c>
      <c r="DM111" s="938"/>
      <c r="DN111" s="938"/>
      <c r="DO111" s="938"/>
      <c r="DP111" s="938"/>
      <c r="DQ111" s="938" t="s">
        <v>122</v>
      </c>
      <c r="DR111" s="938"/>
      <c r="DS111" s="938"/>
      <c r="DT111" s="938"/>
      <c r="DU111" s="938"/>
      <c r="DV111" s="939" t="s">
        <v>122</v>
      </c>
      <c r="DW111" s="939"/>
      <c r="DX111" s="939"/>
      <c r="DY111" s="939"/>
      <c r="DZ111" s="940"/>
    </row>
    <row r="112" spans="1:131" s="212" customFormat="1" ht="26.25" customHeight="1" x14ac:dyDescent="0.2">
      <c r="A112" s="964" t="s">
        <v>423</v>
      </c>
      <c r="B112" s="965"/>
      <c r="C112" s="935" t="s">
        <v>424</v>
      </c>
      <c r="D112" s="935"/>
      <c r="E112" s="935"/>
      <c r="F112" s="935"/>
      <c r="G112" s="935"/>
      <c r="H112" s="935"/>
      <c r="I112" s="935"/>
      <c r="J112" s="935"/>
      <c r="K112" s="935"/>
      <c r="L112" s="935"/>
      <c r="M112" s="935"/>
      <c r="N112" s="935"/>
      <c r="O112" s="935"/>
      <c r="P112" s="935"/>
      <c r="Q112" s="935"/>
      <c r="R112" s="935"/>
      <c r="S112" s="935"/>
      <c r="T112" s="935"/>
      <c r="U112" s="935"/>
      <c r="V112" s="935"/>
      <c r="W112" s="935"/>
      <c r="X112" s="935"/>
      <c r="Y112" s="935"/>
      <c r="Z112" s="936"/>
      <c r="AA112" s="970" t="s">
        <v>122</v>
      </c>
      <c r="AB112" s="971"/>
      <c r="AC112" s="971"/>
      <c r="AD112" s="971"/>
      <c r="AE112" s="972"/>
      <c r="AF112" s="973" t="s">
        <v>122</v>
      </c>
      <c r="AG112" s="971"/>
      <c r="AH112" s="971"/>
      <c r="AI112" s="971"/>
      <c r="AJ112" s="972"/>
      <c r="AK112" s="973" t="s">
        <v>122</v>
      </c>
      <c r="AL112" s="971"/>
      <c r="AM112" s="971"/>
      <c r="AN112" s="971"/>
      <c r="AO112" s="972"/>
      <c r="AP112" s="974" t="s">
        <v>122</v>
      </c>
      <c r="AQ112" s="975"/>
      <c r="AR112" s="975"/>
      <c r="AS112" s="975"/>
      <c r="AT112" s="976"/>
      <c r="AU112" s="920"/>
      <c r="AV112" s="921"/>
      <c r="AW112" s="921"/>
      <c r="AX112" s="921"/>
      <c r="AY112" s="921"/>
      <c r="AZ112" s="934" t="s">
        <v>425</v>
      </c>
      <c r="BA112" s="935"/>
      <c r="BB112" s="935"/>
      <c r="BC112" s="935"/>
      <c r="BD112" s="935"/>
      <c r="BE112" s="935"/>
      <c r="BF112" s="935"/>
      <c r="BG112" s="935"/>
      <c r="BH112" s="935"/>
      <c r="BI112" s="935"/>
      <c r="BJ112" s="935"/>
      <c r="BK112" s="935"/>
      <c r="BL112" s="935"/>
      <c r="BM112" s="935"/>
      <c r="BN112" s="935"/>
      <c r="BO112" s="935"/>
      <c r="BP112" s="936"/>
      <c r="BQ112" s="937">
        <v>6121539</v>
      </c>
      <c r="BR112" s="938"/>
      <c r="BS112" s="938"/>
      <c r="BT112" s="938"/>
      <c r="BU112" s="938"/>
      <c r="BV112" s="938">
        <v>5480553</v>
      </c>
      <c r="BW112" s="938"/>
      <c r="BX112" s="938"/>
      <c r="BY112" s="938"/>
      <c r="BZ112" s="938"/>
      <c r="CA112" s="938">
        <v>5110305</v>
      </c>
      <c r="CB112" s="938"/>
      <c r="CC112" s="938"/>
      <c r="CD112" s="938"/>
      <c r="CE112" s="938"/>
      <c r="CF112" s="932">
        <v>39.4</v>
      </c>
      <c r="CG112" s="933"/>
      <c r="CH112" s="933"/>
      <c r="CI112" s="933"/>
      <c r="CJ112" s="933"/>
      <c r="CK112" s="960"/>
      <c r="CL112" s="961"/>
      <c r="CM112" s="934" t="s">
        <v>426</v>
      </c>
      <c r="CN112" s="935"/>
      <c r="CO112" s="935"/>
      <c r="CP112" s="935"/>
      <c r="CQ112" s="935"/>
      <c r="CR112" s="935"/>
      <c r="CS112" s="935"/>
      <c r="CT112" s="935"/>
      <c r="CU112" s="935"/>
      <c r="CV112" s="935"/>
      <c r="CW112" s="935"/>
      <c r="CX112" s="935"/>
      <c r="CY112" s="935"/>
      <c r="CZ112" s="935"/>
      <c r="DA112" s="935"/>
      <c r="DB112" s="935"/>
      <c r="DC112" s="935"/>
      <c r="DD112" s="935"/>
      <c r="DE112" s="935"/>
      <c r="DF112" s="936"/>
      <c r="DG112" s="937" t="s">
        <v>122</v>
      </c>
      <c r="DH112" s="938"/>
      <c r="DI112" s="938"/>
      <c r="DJ112" s="938"/>
      <c r="DK112" s="938"/>
      <c r="DL112" s="938" t="s">
        <v>122</v>
      </c>
      <c r="DM112" s="938"/>
      <c r="DN112" s="938"/>
      <c r="DO112" s="938"/>
      <c r="DP112" s="938"/>
      <c r="DQ112" s="938" t="s">
        <v>122</v>
      </c>
      <c r="DR112" s="938"/>
      <c r="DS112" s="938"/>
      <c r="DT112" s="938"/>
      <c r="DU112" s="938"/>
      <c r="DV112" s="939" t="s">
        <v>122</v>
      </c>
      <c r="DW112" s="939"/>
      <c r="DX112" s="939"/>
      <c r="DY112" s="939"/>
      <c r="DZ112" s="940"/>
    </row>
    <row r="113" spans="1:130" s="212" customFormat="1" ht="26.25" customHeight="1" x14ac:dyDescent="0.2">
      <c r="A113" s="966"/>
      <c r="B113" s="967"/>
      <c r="C113" s="935" t="s">
        <v>427</v>
      </c>
      <c r="D113" s="935"/>
      <c r="E113" s="935"/>
      <c r="F113" s="935"/>
      <c r="G113" s="935"/>
      <c r="H113" s="935"/>
      <c r="I113" s="935"/>
      <c r="J113" s="935"/>
      <c r="K113" s="935"/>
      <c r="L113" s="935"/>
      <c r="M113" s="935"/>
      <c r="N113" s="935"/>
      <c r="O113" s="935"/>
      <c r="P113" s="935"/>
      <c r="Q113" s="935"/>
      <c r="R113" s="935"/>
      <c r="S113" s="935"/>
      <c r="T113" s="935"/>
      <c r="U113" s="935"/>
      <c r="V113" s="935"/>
      <c r="W113" s="935"/>
      <c r="X113" s="935"/>
      <c r="Y113" s="935"/>
      <c r="Z113" s="936"/>
      <c r="AA113" s="949">
        <v>823909</v>
      </c>
      <c r="AB113" s="950"/>
      <c r="AC113" s="950"/>
      <c r="AD113" s="950"/>
      <c r="AE113" s="951"/>
      <c r="AF113" s="952">
        <v>673971</v>
      </c>
      <c r="AG113" s="950"/>
      <c r="AH113" s="950"/>
      <c r="AI113" s="950"/>
      <c r="AJ113" s="951"/>
      <c r="AK113" s="952">
        <v>435154</v>
      </c>
      <c r="AL113" s="950"/>
      <c r="AM113" s="950"/>
      <c r="AN113" s="950"/>
      <c r="AO113" s="951"/>
      <c r="AP113" s="953">
        <v>3.4</v>
      </c>
      <c r="AQ113" s="954"/>
      <c r="AR113" s="954"/>
      <c r="AS113" s="954"/>
      <c r="AT113" s="955"/>
      <c r="AU113" s="920"/>
      <c r="AV113" s="921"/>
      <c r="AW113" s="921"/>
      <c r="AX113" s="921"/>
      <c r="AY113" s="921"/>
      <c r="AZ113" s="934" t="s">
        <v>428</v>
      </c>
      <c r="BA113" s="935"/>
      <c r="BB113" s="935"/>
      <c r="BC113" s="935"/>
      <c r="BD113" s="935"/>
      <c r="BE113" s="935"/>
      <c r="BF113" s="935"/>
      <c r="BG113" s="935"/>
      <c r="BH113" s="935"/>
      <c r="BI113" s="935"/>
      <c r="BJ113" s="935"/>
      <c r="BK113" s="935"/>
      <c r="BL113" s="935"/>
      <c r="BM113" s="935"/>
      <c r="BN113" s="935"/>
      <c r="BO113" s="935"/>
      <c r="BP113" s="936"/>
      <c r="BQ113" s="937" t="s">
        <v>122</v>
      </c>
      <c r="BR113" s="938"/>
      <c r="BS113" s="938"/>
      <c r="BT113" s="938"/>
      <c r="BU113" s="938"/>
      <c r="BV113" s="938" t="s">
        <v>122</v>
      </c>
      <c r="BW113" s="938"/>
      <c r="BX113" s="938"/>
      <c r="BY113" s="938"/>
      <c r="BZ113" s="938"/>
      <c r="CA113" s="938" t="s">
        <v>122</v>
      </c>
      <c r="CB113" s="938"/>
      <c r="CC113" s="938"/>
      <c r="CD113" s="938"/>
      <c r="CE113" s="938"/>
      <c r="CF113" s="932" t="s">
        <v>122</v>
      </c>
      <c r="CG113" s="933"/>
      <c r="CH113" s="933"/>
      <c r="CI113" s="933"/>
      <c r="CJ113" s="933"/>
      <c r="CK113" s="960"/>
      <c r="CL113" s="961"/>
      <c r="CM113" s="934" t="s">
        <v>429</v>
      </c>
      <c r="CN113" s="935"/>
      <c r="CO113" s="935"/>
      <c r="CP113" s="935"/>
      <c r="CQ113" s="935"/>
      <c r="CR113" s="935"/>
      <c r="CS113" s="935"/>
      <c r="CT113" s="935"/>
      <c r="CU113" s="935"/>
      <c r="CV113" s="935"/>
      <c r="CW113" s="935"/>
      <c r="CX113" s="935"/>
      <c r="CY113" s="935"/>
      <c r="CZ113" s="935"/>
      <c r="DA113" s="935"/>
      <c r="DB113" s="935"/>
      <c r="DC113" s="935"/>
      <c r="DD113" s="935"/>
      <c r="DE113" s="935"/>
      <c r="DF113" s="936"/>
      <c r="DG113" s="970">
        <v>129130</v>
      </c>
      <c r="DH113" s="971"/>
      <c r="DI113" s="971"/>
      <c r="DJ113" s="971"/>
      <c r="DK113" s="972"/>
      <c r="DL113" s="973">
        <v>129040</v>
      </c>
      <c r="DM113" s="971"/>
      <c r="DN113" s="971"/>
      <c r="DO113" s="971"/>
      <c r="DP113" s="972"/>
      <c r="DQ113" s="973">
        <v>114798</v>
      </c>
      <c r="DR113" s="971"/>
      <c r="DS113" s="971"/>
      <c r="DT113" s="971"/>
      <c r="DU113" s="972"/>
      <c r="DV113" s="974">
        <v>0.9</v>
      </c>
      <c r="DW113" s="975"/>
      <c r="DX113" s="975"/>
      <c r="DY113" s="975"/>
      <c r="DZ113" s="976"/>
    </row>
    <row r="114" spans="1:130" s="212" customFormat="1" ht="26.25" customHeight="1" x14ac:dyDescent="0.2">
      <c r="A114" s="966"/>
      <c r="B114" s="967"/>
      <c r="C114" s="935" t="s">
        <v>430</v>
      </c>
      <c r="D114" s="935"/>
      <c r="E114" s="935"/>
      <c r="F114" s="935"/>
      <c r="G114" s="935"/>
      <c r="H114" s="935"/>
      <c r="I114" s="935"/>
      <c r="J114" s="935"/>
      <c r="K114" s="935"/>
      <c r="L114" s="935"/>
      <c r="M114" s="935"/>
      <c r="N114" s="935"/>
      <c r="O114" s="935"/>
      <c r="P114" s="935"/>
      <c r="Q114" s="935"/>
      <c r="R114" s="935"/>
      <c r="S114" s="935"/>
      <c r="T114" s="935"/>
      <c r="U114" s="935"/>
      <c r="V114" s="935"/>
      <c r="W114" s="935"/>
      <c r="X114" s="935"/>
      <c r="Y114" s="935"/>
      <c r="Z114" s="936"/>
      <c r="AA114" s="970" t="s">
        <v>122</v>
      </c>
      <c r="AB114" s="971"/>
      <c r="AC114" s="971"/>
      <c r="AD114" s="971"/>
      <c r="AE114" s="972"/>
      <c r="AF114" s="973" t="s">
        <v>122</v>
      </c>
      <c r="AG114" s="971"/>
      <c r="AH114" s="971"/>
      <c r="AI114" s="971"/>
      <c r="AJ114" s="972"/>
      <c r="AK114" s="973" t="s">
        <v>122</v>
      </c>
      <c r="AL114" s="971"/>
      <c r="AM114" s="971"/>
      <c r="AN114" s="971"/>
      <c r="AO114" s="972"/>
      <c r="AP114" s="974" t="s">
        <v>122</v>
      </c>
      <c r="AQ114" s="975"/>
      <c r="AR114" s="975"/>
      <c r="AS114" s="975"/>
      <c r="AT114" s="976"/>
      <c r="AU114" s="920"/>
      <c r="AV114" s="921"/>
      <c r="AW114" s="921"/>
      <c r="AX114" s="921"/>
      <c r="AY114" s="921"/>
      <c r="AZ114" s="934" t="s">
        <v>431</v>
      </c>
      <c r="BA114" s="935"/>
      <c r="BB114" s="935"/>
      <c r="BC114" s="935"/>
      <c r="BD114" s="935"/>
      <c r="BE114" s="935"/>
      <c r="BF114" s="935"/>
      <c r="BG114" s="935"/>
      <c r="BH114" s="935"/>
      <c r="BI114" s="935"/>
      <c r="BJ114" s="935"/>
      <c r="BK114" s="935"/>
      <c r="BL114" s="935"/>
      <c r="BM114" s="935"/>
      <c r="BN114" s="935"/>
      <c r="BO114" s="935"/>
      <c r="BP114" s="936"/>
      <c r="BQ114" s="937">
        <v>4330681</v>
      </c>
      <c r="BR114" s="938"/>
      <c r="BS114" s="938"/>
      <c r="BT114" s="938"/>
      <c r="BU114" s="938"/>
      <c r="BV114" s="938">
        <v>4514527</v>
      </c>
      <c r="BW114" s="938"/>
      <c r="BX114" s="938"/>
      <c r="BY114" s="938"/>
      <c r="BZ114" s="938"/>
      <c r="CA114" s="938">
        <v>4565207</v>
      </c>
      <c r="CB114" s="938"/>
      <c r="CC114" s="938"/>
      <c r="CD114" s="938"/>
      <c r="CE114" s="938"/>
      <c r="CF114" s="932">
        <v>35.200000000000003</v>
      </c>
      <c r="CG114" s="933"/>
      <c r="CH114" s="933"/>
      <c r="CI114" s="933"/>
      <c r="CJ114" s="933"/>
      <c r="CK114" s="960"/>
      <c r="CL114" s="961"/>
      <c r="CM114" s="934" t="s">
        <v>432</v>
      </c>
      <c r="CN114" s="935"/>
      <c r="CO114" s="935"/>
      <c r="CP114" s="935"/>
      <c r="CQ114" s="935"/>
      <c r="CR114" s="935"/>
      <c r="CS114" s="935"/>
      <c r="CT114" s="935"/>
      <c r="CU114" s="935"/>
      <c r="CV114" s="935"/>
      <c r="CW114" s="935"/>
      <c r="CX114" s="935"/>
      <c r="CY114" s="935"/>
      <c r="CZ114" s="935"/>
      <c r="DA114" s="935"/>
      <c r="DB114" s="935"/>
      <c r="DC114" s="935"/>
      <c r="DD114" s="935"/>
      <c r="DE114" s="935"/>
      <c r="DF114" s="936"/>
      <c r="DG114" s="970" t="s">
        <v>122</v>
      </c>
      <c r="DH114" s="971"/>
      <c r="DI114" s="971"/>
      <c r="DJ114" s="971"/>
      <c r="DK114" s="972"/>
      <c r="DL114" s="973" t="s">
        <v>122</v>
      </c>
      <c r="DM114" s="971"/>
      <c r="DN114" s="971"/>
      <c r="DO114" s="971"/>
      <c r="DP114" s="972"/>
      <c r="DQ114" s="973" t="s">
        <v>122</v>
      </c>
      <c r="DR114" s="971"/>
      <c r="DS114" s="971"/>
      <c r="DT114" s="971"/>
      <c r="DU114" s="972"/>
      <c r="DV114" s="974" t="s">
        <v>122</v>
      </c>
      <c r="DW114" s="975"/>
      <c r="DX114" s="975"/>
      <c r="DY114" s="975"/>
      <c r="DZ114" s="976"/>
    </row>
    <row r="115" spans="1:130" s="212" customFormat="1" ht="26.25" customHeight="1" x14ac:dyDescent="0.2">
      <c r="A115" s="966"/>
      <c r="B115" s="967"/>
      <c r="C115" s="935" t="s">
        <v>433</v>
      </c>
      <c r="D115" s="935"/>
      <c r="E115" s="935"/>
      <c r="F115" s="935"/>
      <c r="G115" s="935"/>
      <c r="H115" s="935"/>
      <c r="I115" s="935"/>
      <c r="J115" s="935"/>
      <c r="K115" s="935"/>
      <c r="L115" s="935"/>
      <c r="M115" s="935"/>
      <c r="N115" s="935"/>
      <c r="O115" s="935"/>
      <c r="P115" s="935"/>
      <c r="Q115" s="935"/>
      <c r="R115" s="935"/>
      <c r="S115" s="935"/>
      <c r="T115" s="935"/>
      <c r="U115" s="935"/>
      <c r="V115" s="935"/>
      <c r="W115" s="935"/>
      <c r="X115" s="935"/>
      <c r="Y115" s="935"/>
      <c r="Z115" s="936"/>
      <c r="AA115" s="949">
        <v>14241</v>
      </c>
      <c r="AB115" s="950"/>
      <c r="AC115" s="950"/>
      <c r="AD115" s="950"/>
      <c r="AE115" s="951"/>
      <c r="AF115" s="952">
        <v>14241</v>
      </c>
      <c r="AG115" s="950"/>
      <c r="AH115" s="950"/>
      <c r="AI115" s="950"/>
      <c r="AJ115" s="951"/>
      <c r="AK115" s="952">
        <v>14241</v>
      </c>
      <c r="AL115" s="950"/>
      <c r="AM115" s="950"/>
      <c r="AN115" s="950"/>
      <c r="AO115" s="951"/>
      <c r="AP115" s="953">
        <v>0.1</v>
      </c>
      <c r="AQ115" s="954"/>
      <c r="AR115" s="954"/>
      <c r="AS115" s="954"/>
      <c r="AT115" s="955"/>
      <c r="AU115" s="920"/>
      <c r="AV115" s="921"/>
      <c r="AW115" s="921"/>
      <c r="AX115" s="921"/>
      <c r="AY115" s="921"/>
      <c r="AZ115" s="934" t="s">
        <v>434</v>
      </c>
      <c r="BA115" s="935"/>
      <c r="BB115" s="935"/>
      <c r="BC115" s="935"/>
      <c r="BD115" s="935"/>
      <c r="BE115" s="935"/>
      <c r="BF115" s="935"/>
      <c r="BG115" s="935"/>
      <c r="BH115" s="935"/>
      <c r="BI115" s="935"/>
      <c r="BJ115" s="935"/>
      <c r="BK115" s="935"/>
      <c r="BL115" s="935"/>
      <c r="BM115" s="935"/>
      <c r="BN115" s="935"/>
      <c r="BO115" s="935"/>
      <c r="BP115" s="936"/>
      <c r="BQ115" s="937">
        <v>365610</v>
      </c>
      <c r="BR115" s="938"/>
      <c r="BS115" s="938"/>
      <c r="BT115" s="938"/>
      <c r="BU115" s="938"/>
      <c r="BV115" s="938">
        <v>326139</v>
      </c>
      <c r="BW115" s="938"/>
      <c r="BX115" s="938"/>
      <c r="BY115" s="938"/>
      <c r="BZ115" s="938"/>
      <c r="CA115" s="938">
        <v>294815</v>
      </c>
      <c r="CB115" s="938"/>
      <c r="CC115" s="938"/>
      <c r="CD115" s="938"/>
      <c r="CE115" s="938"/>
      <c r="CF115" s="932">
        <v>2.2999999999999998</v>
      </c>
      <c r="CG115" s="933"/>
      <c r="CH115" s="933"/>
      <c r="CI115" s="933"/>
      <c r="CJ115" s="933"/>
      <c r="CK115" s="960"/>
      <c r="CL115" s="961"/>
      <c r="CM115" s="934" t="s">
        <v>435</v>
      </c>
      <c r="CN115" s="935"/>
      <c r="CO115" s="935"/>
      <c r="CP115" s="935"/>
      <c r="CQ115" s="935"/>
      <c r="CR115" s="935"/>
      <c r="CS115" s="935"/>
      <c r="CT115" s="935"/>
      <c r="CU115" s="935"/>
      <c r="CV115" s="935"/>
      <c r="CW115" s="935"/>
      <c r="CX115" s="935"/>
      <c r="CY115" s="935"/>
      <c r="CZ115" s="935"/>
      <c r="DA115" s="935"/>
      <c r="DB115" s="935"/>
      <c r="DC115" s="935"/>
      <c r="DD115" s="935"/>
      <c r="DE115" s="935"/>
      <c r="DF115" s="936"/>
      <c r="DG115" s="970" t="s">
        <v>122</v>
      </c>
      <c r="DH115" s="971"/>
      <c r="DI115" s="971"/>
      <c r="DJ115" s="971"/>
      <c r="DK115" s="972"/>
      <c r="DL115" s="973" t="s">
        <v>122</v>
      </c>
      <c r="DM115" s="971"/>
      <c r="DN115" s="971"/>
      <c r="DO115" s="971"/>
      <c r="DP115" s="972"/>
      <c r="DQ115" s="973" t="s">
        <v>122</v>
      </c>
      <c r="DR115" s="971"/>
      <c r="DS115" s="971"/>
      <c r="DT115" s="971"/>
      <c r="DU115" s="972"/>
      <c r="DV115" s="974" t="s">
        <v>122</v>
      </c>
      <c r="DW115" s="975"/>
      <c r="DX115" s="975"/>
      <c r="DY115" s="975"/>
      <c r="DZ115" s="976"/>
    </row>
    <row r="116" spans="1:130" s="212" customFormat="1" ht="26.25" customHeight="1" x14ac:dyDescent="0.2">
      <c r="A116" s="968"/>
      <c r="B116" s="969"/>
      <c r="C116" s="977" t="s">
        <v>436</v>
      </c>
      <c r="D116" s="977"/>
      <c r="E116" s="977"/>
      <c r="F116" s="977"/>
      <c r="G116" s="977"/>
      <c r="H116" s="977"/>
      <c r="I116" s="977"/>
      <c r="J116" s="977"/>
      <c r="K116" s="977"/>
      <c r="L116" s="977"/>
      <c r="M116" s="977"/>
      <c r="N116" s="977"/>
      <c r="O116" s="977"/>
      <c r="P116" s="977"/>
      <c r="Q116" s="977"/>
      <c r="R116" s="977"/>
      <c r="S116" s="977"/>
      <c r="T116" s="977"/>
      <c r="U116" s="977"/>
      <c r="V116" s="977"/>
      <c r="W116" s="977"/>
      <c r="X116" s="977"/>
      <c r="Y116" s="977"/>
      <c r="Z116" s="978"/>
      <c r="AA116" s="970" t="s">
        <v>122</v>
      </c>
      <c r="AB116" s="971"/>
      <c r="AC116" s="971"/>
      <c r="AD116" s="971"/>
      <c r="AE116" s="972"/>
      <c r="AF116" s="973" t="s">
        <v>122</v>
      </c>
      <c r="AG116" s="971"/>
      <c r="AH116" s="971"/>
      <c r="AI116" s="971"/>
      <c r="AJ116" s="972"/>
      <c r="AK116" s="973" t="s">
        <v>122</v>
      </c>
      <c r="AL116" s="971"/>
      <c r="AM116" s="971"/>
      <c r="AN116" s="971"/>
      <c r="AO116" s="972"/>
      <c r="AP116" s="974" t="s">
        <v>122</v>
      </c>
      <c r="AQ116" s="975"/>
      <c r="AR116" s="975"/>
      <c r="AS116" s="975"/>
      <c r="AT116" s="976"/>
      <c r="AU116" s="920"/>
      <c r="AV116" s="921"/>
      <c r="AW116" s="921"/>
      <c r="AX116" s="921"/>
      <c r="AY116" s="921"/>
      <c r="AZ116" s="979" t="s">
        <v>437</v>
      </c>
      <c r="BA116" s="980"/>
      <c r="BB116" s="980"/>
      <c r="BC116" s="980"/>
      <c r="BD116" s="980"/>
      <c r="BE116" s="980"/>
      <c r="BF116" s="980"/>
      <c r="BG116" s="980"/>
      <c r="BH116" s="980"/>
      <c r="BI116" s="980"/>
      <c r="BJ116" s="980"/>
      <c r="BK116" s="980"/>
      <c r="BL116" s="980"/>
      <c r="BM116" s="980"/>
      <c r="BN116" s="980"/>
      <c r="BO116" s="980"/>
      <c r="BP116" s="981"/>
      <c r="BQ116" s="937" t="s">
        <v>122</v>
      </c>
      <c r="BR116" s="938"/>
      <c r="BS116" s="938"/>
      <c r="BT116" s="938"/>
      <c r="BU116" s="938"/>
      <c r="BV116" s="938" t="s">
        <v>122</v>
      </c>
      <c r="BW116" s="938"/>
      <c r="BX116" s="938"/>
      <c r="BY116" s="938"/>
      <c r="BZ116" s="938"/>
      <c r="CA116" s="938" t="s">
        <v>122</v>
      </c>
      <c r="CB116" s="938"/>
      <c r="CC116" s="938"/>
      <c r="CD116" s="938"/>
      <c r="CE116" s="938"/>
      <c r="CF116" s="932" t="s">
        <v>122</v>
      </c>
      <c r="CG116" s="933"/>
      <c r="CH116" s="933"/>
      <c r="CI116" s="933"/>
      <c r="CJ116" s="933"/>
      <c r="CK116" s="960"/>
      <c r="CL116" s="961"/>
      <c r="CM116" s="934" t="s">
        <v>438</v>
      </c>
      <c r="CN116" s="935"/>
      <c r="CO116" s="935"/>
      <c r="CP116" s="935"/>
      <c r="CQ116" s="935"/>
      <c r="CR116" s="935"/>
      <c r="CS116" s="935"/>
      <c r="CT116" s="935"/>
      <c r="CU116" s="935"/>
      <c r="CV116" s="935"/>
      <c r="CW116" s="935"/>
      <c r="CX116" s="935"/>
      <c r="CY116" s="935"/>
      <c r="CZ116" s="935"/>
      <c r="DA116" s="935"/>
      <c r="DB116" s="935"/>
      <c r="DC116" s="935"/>
      <c r="DD116" s="935"/>
      <c r="DE116" s="935"/>
      <c r="DF116" s="936"/>
      <c r="DG116" s="970" t="s">
        <v>122</v>
      </c>
      <c r="DH116" s="971"/>
      <c r="DI116" s="971"/>
      <c r="DJ116" s="971"/>
      <c r="DK116" s="972"/>
      <c r="DL116" s="973" t="s">
        <v>122</v>
      </c>
      <c r="DM116" s="971"/>
      <c r="DN116" s="971"/>
      <c r="DO116" s="971"/>
      <c r="DP116" s="972"/>
      <c r="DQ116" s="973" t="s">
        <v>122</v>
      </c>
      <c r="DR116" s="971"/>
      <c r="DS116" s="971"/>
      <c r="DT116" s="971"/>
      <c r="DU116" s="972"/>
      <c r="DV116" s="974" t="s">
        <v>122</v>
      </c>
      <c r="DW116" s="975"/>
      <c r="DX116" s="975"/>
      <c r="DY116" s="975"/>
      <c r="DZ116" s="976"/>
    </row>
    <row r="117" spans="1:130" s="212" customFormat="1" ht="26.25" customHeight="1" x14ac:dyDescent="0.2">
      <c r="A117" s="924" t="s">
        <v>177</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989" t="s">
        <v>439</v>
      </c>
      <c r="Z117" s="906"/>
      <c r="AA117" s="990">
        <v>3841254</v>
      </c>
      <c r="AB117" s="991"/>
      <c r="AC117" s="991"/>
      <c r="AD117" s="991"/>
      <c r="AE117" s="992"/>
      <c r="AF117" s="993">
        <v>3587705</v>
      </c>
      <c r="AG117" s="991"/>
      <c r="AH117" s="991"/>
      <c r="AI117" s="991"/>
      <c r="AJ117" s="992"/>
      <c r="AK117" s="993">
        <v>3396367</v>
      </c>
      <c r="AL117" s="991"/>
      <c r="AM117" s="991"/>
      <c r="AN117" s="991"/>
      <c r="AO117" s="992"/>
      <c r="AP117" s="994"/>
      <c r="AQ117" s="995"/>
      <c r="AR117" s="995"/>
      <c r="AS117" s="995"/>
      <c r="AT117" s="996"/>
      <c r="AU117" s="920"/>
      <c r="AV117" s="921"/>
      <c r="AW117" s="921"/>
      <c r="AX117" s="921"/>
      <c r="AY117" s="921"/>
      <c r="AZ117" s="986" t="s">
        <v>440</v>
      </c>
      <c r="BA117" s="987"/>
      <c r="BB117" s="987"/>
      <c r="BC117" s="987"/>
      <c r="BD117" s="987"/>
      <c r="BE117" s="987"/>
      <c r="BF117" s="987"/>
      <c r="BG117" s="987"/>
      <c r="BH117" s="987"/>
      <c r="BI117" s="987"/>
      <c r="BJ117" s="987"/>
      <c r="BK117" s="987"/>
      <c r="BL117" s="987"/>
      <c r="BM117" s="987"/>
      <c r="BN117" s="987"/>
      <c r="BO117" s="987"/>
      <c r="BP117" s="988"/>
      <c r="BQ117" s="937" t="s">
        <v>122</v>
      </c>
      <c r="BR117" s="938"/>
      <c r="BS117" s="938"/>
      <c r="BT117" s="938"/>
      <c r="BU117" s="938"/>
      <c r="BV117" s="938" t="s">
        <v>122</v>
      </c>
      <c r="BW117" s="938"/>
      <c r="BX117" s="938"/>
      <c r="BY117" s="938"/>
      <c r="BZ117" s="938"/>
      <c r="CA117" s="938" t="s">
        <v>122</v>
      </c>
      <c r="CB117" s="938"/>
      <c r="CC117" s="938"/>
      <c r="CD117" s="938"/>
      <c r="CE117" s="938"/>
      <c r="CF117" s="932" t="s">
        <v>122</v>
      </c>
      <c r="CG117" s="933"/>
      <c r="CH117" s="933"/>
      <c r="CI117" s="933"/>
      <c r="CJ117" s="933"/>
      <c r="CK117" s="960"/>
      <c r="CL117" s="961"/>
      <c r="CM117" s="934" t="s">
        <v>441</v>
      </c>
      <c r="CN117" s="935"/>
      <c r="CO117" s="935"/>
      <c r="CP117" s="935"/>
      <c r="CQ117" s="935"/>
      <c r="CR117" s="935"/>
      <c r="CS117" s="935"/>
      <c r="CT117" s="935"/>
      <c r="CU117" s="935"/>
      <c r="CV117" s="935"/>
      <c r="CW117" s="935"/>
      <c r="CX117" s="935"/>
      <c r="CY117" s="935"/>
      <c r="CZ117" s="935"/>
      <c r="DA117" s="935"/>
      <c r="DB117" s="935"/>
      <c r="DC117" s="935"/>
      <c r="DD117" s="935"/>
      <c r="DE117" s="935"/>
      <c r="DF117" s="936"/>
      <c r="DG117" s="970" t="s">
        <v>122</v>
      </c>
      <c r="DH117" s="971"/>
      <c r="DI117" s="971"/>
      <c r="DJ117" s="971"/>
      <c r="DK117" s="972"/>
      <c r="DL117" s="973" t="s">
        <v>122</v>
      </c>
      <c r="DM117" s="971"/>
      <c r="DN117" s="971"/>
      <c r="DO117" s="971"/>
      <c r="DP117" s="972"/>
      <c r="DQ117" s="973" t="s">
        <v>122</v>
      </c>
      <c r="DR117" s="971"/>
      <c r="DS117" s="971"/>
      <c r="DT117" s="971"/>
      <c r="DU117" s="972"/>
      <c r="DV117" s="974" t="s">
        <v>122</v>
      </c>
      <c r="DW117" s="975"/>
      <c r="DX117" s="975"/>
      <c r="DY117" s="975"/>
      <c r="DZ117" s="976"/>
    </row>
    <row r="118" spans="1:130" s="212" customFormat="1" ht="26.25" customHeight="1" x14ac:dyDescent="0.2">
      <c r="A118" s="924" t="s">
        <v>415</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4" t="s">
        <v>412</v>
      </c>
      <c r="AB118" s="905"/>
      <c r="AC118" s="905"/>
      <c r="AD118" s="905"/>
      <c r="AE118" s="906"/>
      <c r="AF118" s="904" t="s">
        <v>413</v>
      </c>
      <c r="AG118" s="905"/>
      <c r="AH118" s="905"/>
      <c r="AI118" s="905"/>
      <c r="AJ118" s="906"/>
      <c r="AK118" s="904" t="s">
        <v>294</v>
      </c>
      <c r="AL118" s="905"/>
      <c r="AM118" s="905"/>
      <c r="AN118" s="905"/>
      <c r="AO118" s="906"/>
      <c r="AP118" s="982" t="s">
        <v>414</v>
      </c>
      <c r="AQ118" s="983"/>
      <c r="AR118" s="983"/>
      <c r="AS118" s="983"/>
      <c r="AT118" s="984"/>
      <c r="AU118" s="920"/>
      <c r="AV118" s="921"/>
      <c r="AW118" s="921"/>
      <c r="AX118" s="921"/>
      <c r="AY118" s="921"/>
      <c r="AZ118" s="985" t="s">
        <v>442</v>
      </c>
      <c r="BA118" s="977"/>
      <c r="BB118" s="977"/>
      <c r="BC118" s="977"/>
      <c r="BD118" s="977"/>
      <c r="BE118" s="977"/>
      <c r="BF118" s="977"/>
      <c r="BG118" s="977"/>
      <c r="BH118" s="977"/>
      <c r="BI118" s="977"/>
      <c r="BJ118" s="977"/>
      <c r="BK118" s="977"/>
      <c r="BL118" s="977"/>
      <c r="BM118" s="977"/>
      <c r="BN118" s="977"/>
      <c r="BO118" s="977"/>
      <c r="BP118" s="978"/>
      <c r="BQ118" s="1011" t="s">
        <v>122</v>
      </c>
      <c r="BR118" s="1012"/>
      <c r="BS118" s="1012"/>
      <c r="BT118" s="1012"/>
      <c r="BU118" s="1012"/>
      <c r="BV118" s="1012" t="s">
        <v>122</v>
      </c>
      <c r="BW118" s="1012"/>
      <c r="BX118" s="1012"/>
      <c r="BY118" s="1012"/>
      <c r="BZ118" s="1012"/>
      <c r="CA118" s="1012" t="s">
        <v>122</v>
      </c>
      <c r="CB118" s="1012"/>
      <c r="CC118" s="1012"/>
      <c r="CD118" s="1012"/>
      <c r="CE118" s="1012"/>
      <c r="CF118" s="932" t="s">
        <v>122</v>
      </c>
      <c r="CG118" s="933"/>
      <c r="CH118" s="933"/>
      <c r="CI118" s="933"/>
      <c r="CJ118" s="933"/>
      <c r="CK118" s="960"/>
      <c r="CL118" s="961"/>
      <c r="CM118" s="934" t="s">
        <v>443</v>
      </c>
      <c r="CN118" s="935"/>
      <c r="CO118" s="935"/>
      <c r="CP118" s="935"/>
      <c r="CQ118" s="935"/>
      <c r="CR118" s="935"/>
      <c r="CS118" s="935"/>
      <c r="CT118" s="935"/>
      <c r="CU118" s="935"/>
      <c r="CV118" s="935"/>
      <c r="CW118" s="935"/>
      <c r="CX118" s="935"/>
      <c r="CY118" s="935"/>
      <c r="CZ118" s="935"/>
      <c r="DA118" s="935"/>
      <c r="DB118" s="935"/>
      <c r="DC118" s="935"/>
      <c r="DD118" s="935"/>
      <c r="DE118" s="935"/>
      <c r="DF118" s="936"/>
      <c r="DG118" s="970" t="s">
        <v>122</v>
      </c>
      <c r="DH118" s="971"/>
      <c r="DI118" s="971"/>
      <c r="DJ118" s="971"/>
      <c r="DK118" s="972"/>
      <c r="DL118" s="973" t="s">
        <v>122</v>
      </c>
      <c r="DM118" s="971"/>
      <c r="DN118" s="971"/>
      <c r="DO118" s="971"/>
      <c r="DP118" s="972"/>
      <c r="DQ118" s="973" t="s">
        <v>122</v>
      </c>
      <c r="DR118" s="971"/>
      <c r="DS118" s="971"/>
      <c r="DT118" s="971"/>
      <c r="DU118" s="972"/>
      <c r="DV118" s="974" t="s">
        <v>122</v>
      </c>
      <c r="DW118" s="975"/>
      <c r="DX118" s="975"/>
      <c r="DY118" s="975"/>
      <c r="DZ118" s="976"/>
    </row>
    <row r="119" spans="1:130" s="212" customFormat="1" ht="26.25" customHeight="1" x14ac:dyDescent="0.2">
      <c r="A119" s="1068" t="s">
        <v>418</v>
      </c>
      <c r="B119" s="959"/>
      <c r="C119" s="941" t="s">
        <v>419</v>
      </c>
      <c r="D119" s="909"/>
      <c r="E119" s="909"/>
      <c r="F119" s="909"/>
      <c r="G119" s="909"/>
      <c r="H119" s="909"/>
      <c r="I119" s="909"/>
      <c r="J119" s="909"/>
      <c r="K119" s="909"/>
      <c r="L119" s="909"/>
      <c r="M119" s="909"/>
      <c r="N119" s="909"/>
      <c r="O119" s="909"/>
      <c r="P119" s="909"/>
      <c r="Q119" s="909"/>
      <c r="R119" s="909"/>
      <c r="S119" s="909"/>
      <c r="T119" s="909"/>
      <c r="U119" s="909"/>
      <c r="V119" s="909"/>
      <c r="W119" s="909"/>
      <c r="X119" s="909"/>
      <c r="Y119" s="909"/>
      <c r="Z119" s="910"/>
      <c r="AA119" s="911" t="s">
        <v>122</v>
      </c>
      <c r="AB119" s="912"/>
      <c r="AC119" s="912"/>
      <c r="AD119" s="912"/>
      <c r="AE119" s="913"/>
      <c r="AF119" s="914" t="s">
        <v>122</v>
      </c>
      <c r="AG119" s="912"/>
      <c r="AH119" s="912"/>
      <c r="AI119" s="912"/>
      <c r="AJ119" s="913"/>
      <c r="AK119" s="914" t="s">
        <v>122</v>
      </c>
      <c r="AL119" s="912"/>
      <c r="AM119" s="912"/>
      <c r="AN119" s="912"/>
      <c r="AO119" s="913"/>
      <c r="AP119" s="915" t="s">
        <v>122</v>
      </c>
      <c r="AQ119" s="916"/>
      <c r="AR119" s="916"/>
      <c r="AS119" s="916"/>
      <c r="AT119" s="917"/>
      <c r="AU119" s="922"/>
      <c r="AV119" s="923"/>
      <c r="AW119" s="923"/>
      <c r="AX119" s="923"/>
      <c r="AY119" s="923"/>
      <c r="AZ119" s="233" t="s">
        <v>177</v>
      </c>
      <c r="BA119" s="233"/>
      <c r="BB119" s="233"/>
      <c r="BC119" s="233"/>
      <c r="BD119" s="233"/>
      <c r="BE119" s="233"/>
      <c r="BF119" s="233"/>
      <c r="BG119" s="233"/>
      <c r="BH119" s="233"/>
      <c r="BI119" s="233"/>
      <c r="BJ119" s="233"/>
      <c r="BK119" s="233"/>
      <c r="BL119" s="233"/>
      <c r="BM119" s="233"/>
      <c r="BN119" s="233"/>
      <c r="BO119" s="989" t="s">
        <v>444</v>
      </c>
      <c r="BP119" s="1017"/>
      <c r="BQ119" s="1011">
        <v>39522381</v>
      </c>
      <c r="BR119" s="1012"/>
      <c r="BS119" s="1012"/>
      <c r="BT119" s="1012"/>
      <c r="BU119" s="1012"/>
      <c r="BV119" s="1012">
        <v>39121816</v>
      </c>
      <c r="BW119" s="1012"/>
      <c r="BX119" s="1012"/>
      <c r="BY119" s="1012"/>
      <c r="BZ119" s="1012"/>
      <c r="CA119" s="1012">
        <v>38620141</v>
      </c>
      <c r="CB119" s="1012"/>
      <c r="CC119" s="1012"/>
      <c r="CD119" s="1012"/>
      <c r="CE119" s="1012"/>
      <c r="CF119" s="1013"/>
      <c r="CG119" s="1014"/>
      <c r="CH119" s="1014"/>
      <c r="CI119" s="1014"/>
      <c r="CJ119" s="1015"/>
      <c r="CK119" s="962"/>
      <c r="CL119" s="963"/>
      <c r="CM119" s="985" t="s">
        <v>445</v>
      </c>
      <c r="CN119" s="977"/>
      <c r="CO119" s="977"/>
      <c r="CP119" s="977"/>
      <c r="CQ119" s="977"/>
      <c r="CR119" s="977"/>
      <c r="CS119" s="977"/>
      <c r="CT119" s="977"/>
      <c r="CU119" s="977"/>
      <c r="CV119" s="977"/>
      <c r="CW119" s="977"/>
      <c r="CX119" s="977"/>
      <c r="CY119" s="977"/>
      <c r="CZ119" s="977"/>
      <c r="DA119" s="977"/>
      <c r="DB119" s="977"/>
      <c r="DC119" s="977"/>
      <c r="DD119" s="977"/>
      <c r="DE119" s="977"/>
      <c r="DF119" s="978"/>
      <c r="DG119" s="1016" t="s">
        <v>122</v>
      </c>
      <c r="DH119" s="998"/>
      <c r="DI119" s="998"/>
      <c r="DJ119" s="998"/>
      <c r="DK119" s="999"/>
      <c r="DL119" s="997" t="s">
        <v>122</v>
      </c>
      <c r="DM119" s="998"/>
      <c r="DN119" s="998"/>
      <c r="DO119" s="998"/>
      <c r="DP119" s="999"/>
      <c r="DQ119" s="997" t="s">
        <v>122</v>
      </c>
      <c r="DR119" s="998"/>
      <c r="DS119" s="998"/>
      <c r="DT119" s="998"/>
      <c r="DU119" s="999"/>
      <c r="DV119" s="1000" t="s">
        <v>122</v>
      </c>
      <c r="DW119" s="1001"/>
      <c r="DX119" s="1001"/>
      <c r="DY119" s="1001"/>
      <c r="DZ119" s="1002"/>
    </row>
    <row r="120" spans="1:130" s="212" customFormat="1" ht="26.25" customHeight="1" x14ac:dyDescent="0.2">
      <c r="A120" s="1069"/>
      <c r="B120" s="961"/>
      <c r="C120" s="934" t="s">
        <v>422</v>
      </c>
      <c r="D120" s="935"/>
      <c r="E120" s="935"/>
      <c r="F120" s="935"/>
      <c r="G120" s="935"/>
      <c r="H120" s="935"/>
      <c r="I120" s="935"/>
      <c r="J120" s="935"/>
      <c r="K120" s="935"/>
      <c r="L120" s="935"/>
      <c r="M120" s="935"/>
      <c r="N120" s="935"/>
      <c r="O120" s="935"/>
      <c r="P120" s="935"/>
      <c r="Q120" s="935"/>
      <c r="R120" s="935"/>
      <c r="S120" s="935"/>
      <c r="T120" s="935"/>
      <c r="U120" s="935"/>
      <c r="V120" s="935"/>
      <c r="W120" s="935"/>
      <c r="X120" s="935"/>
      <c r="Y120" s="935"/>
      <c r="Z120" s="936"/>
      <c r="AA120" s="970" t="s">
        <v>122</v>
      </c>
      <c r="AB120" s="971"/>
      <c r="AC120" s="971"/>
      <c r="AD120" s="971"/>
      <c r="AE120" s="972"/>
      <c r="AF120" s="973" t="s">
        <v>122</v>
      </c>
      <c r="AG120" s="971"/>
      <c r="AH120" s="971"/>
      <c r="AI120" s="971"/>
      <c r="AJ120" s="972"/>
      <c r="AK120" s="973" t="s">
        <v>122</v>
      </c>
      <c r="AL120" s="971"/>
      <c r="AM120" s="971"/>
      <c r="AN120" s="971"/>
      <c r="AO120" s="972"/>
      <c r="AP120" s="974" t="s">
        <v>122</v>
      </c>
      <c r="AQ120" s="975"/>
      <c r="AR120" s="975"/>
      <c r="AS120" s="975"/>
      <c r="AT120" s="976"/>
      <c r="AU120" s="1003" t="s">
        <v>446</v>
      </c>
      <c r="AV120" s="1004"/>
      <c r="AW120" s="1004"/>
      <c r="AX120" s="1004"/>
      <c r="AY120" s="1005"/>
      <c r="AZ120" s="941" t="s">
        <v>447</v>
      </c>
      <c r="BA120" s="909"/>
      <c r="BB120" s="909"/>
      <c r="BC120" s="909"/>
      <c r="BD120" s="909"/>
      <c r="BE120" s="909"/>
      <c r="BF120" s="909"/>
      <c r="BG120" s="909"/>
      <c r="BH120" s="909"/>
      <c r="BI120" s="909"/>
      <c r="BJ120" s="909"/>
      <c r="BK120" s="909"/>
      <c r="BL120" s="909"/>
      <c r="BM120" s="909"/>
      <c r="BN120" s="909"/>
      <c r="BO120" s="909"/>
      <c r="BP120" s="910"/>
      <c r="BQ120" s="942">
        <v>5934498</v>
      </c>
      <c r="BR120" s="943"/>
      <c r="BS120" s="943"/>
      <c r="BT120" s="943"/>
      <c r="BU120" s="943"/>
      <c r="BV120" s="943">
        <v>5535245</v>
      </c>
      <c r="BW120" s="943"/>
      <c r="BX120" s="943"/>
      <c r="BY120" s="943"/>
      <c r="BZ120" s="943"/>
      <c r="CA120" s="943">
        <v>4615038</v>
      </c>
      <c r="CB120" s="943"/>
      <c r="CC120" s="943"/>
      <c r="CD120" s="943"/>
      <c r="CE120" s="943"/>
      <c r="CF120" s="956">
        <v>35.6</v>
      </c>
      <c r="CG120" s="957"/>
      <c r="CH120" s="957"/>
      <c r="CI120" s="957"/>
      <c r="CJ120" s="957"/>
      <c r="CK120" s="1018" t="s">
        <v>448</v>
      </c>
      <c r="CL120" s="1019"/>
      <c r="CM120" s="1019"/>
      <c r="CN120" s="1019"/>
      <c r="CO120" s="1020"/>
      <c r="CP120" s="1026" t="s">
        <v>394</v>
      </c>
      <c r="CQ120" s="1027"/>
      <c r="CR120" s="1027"/>
      <c r="CS120" s="1027"/>
      <c r="CT120" s="1027"/>
      <c r="CU120" s="1027"/>
      <c r="CV120" s="1027"/>
      <c r="CW120" s="1027"/>
      <c r="CX120" s="1027"/>
      <c r="CY120" s="1027"/>
      <c r="CZ120" s="1027"/>
      <c r="DA120" s="1027"/>
      <c r="DB120" s="1027"/>
      <c r="DC120" s="1027"/>
      <c r="DD120" s="1027"/>
      <c r="DE120" s="1027"/>
      <c r="DF120" s="1028"/>
      <c r="DG120" s="942">
        <v>2668218</v>
      </c>
      <c r="DH120" s="943"/>
      <c r="DI120" s="943"/>
      <c r="DJ120" s="943"/>
      <c r="DK120" s="943"/>
      <c r="DL120" s="943">
        <v>2660851</v>
      </c>
      <c r="DM120" s="943"/>
      <c r="DN120" s="943"/>
      <c r="DO120" s="943"/>
      <c r="DP120" s="943"/>
      <c r="DQ120" s="943">
        <v>2651389</v>
      </c>
      <c r="DR120" s="943"/>
      <c r="DS120" s="943"/>
      <c r="DT120" s="943"/>
      <c r="DU120" s="943"/>
      <c r="DV120" s="944">
        <v>20.399999999999999</v>
      </c>
      <c r="DW120" s="944"/>
      <c r="DX120" s="944"/>
      <c r="DY120" s="944"/>
      <c r="DZ120" s="945"/>
    </row>
    <row r="121" spans="1:130" s="212" customFormat="1" ht="26.25" customHeight="1" x14ac:dyDescent="0.2">
      <c r="A121" s="1069"/>
      <c r="B121" s="961"/>
      <c r="C121" s="986" t="s">
        <v>449</v>
      </c>
      <c r="D121" s="987"/>
      <c r="E121" s="987"/>
      <c r="F121" s="987"/>
      <c r="G121" s="987"/>
      <c r="H121" s="987"/>
      <c r="I121" s="987"/>
      <c r="J121" s="987"/>
      <c r="K121" s="987"/>
      <c r="L121" s="987"/>
      <c r="M121" s="987"/>
      <c r="N121" s="987"/>
      <c r="O121" s="987"/>
      <c r="P121" s="987"/>
      <c r="Q121" s="987"/>
      <c r="R121" s="987"/>
      <c r="S121" s="987"/>
      <c r="T121" s="987"/>
      <c r="U121" s="987"/>
      <c r="V121" s="987"/>
      <c r="W121" s="987"/>
      <c r="X121" s="987"/>
      <c r="Y121" s="987"/>
      <c r="Z121" s="988"/>
      <c r="AA121" s="970">
        <v>14241</v>
      </c>
      <c r="AB121" s="971"/>
      <c r="AC121" s="971"/>
      <c r="AD121" s="971"/>
      <c r="AE121" s="972"/>
      <c r="AF121" s="973">
        <v>14241</v>
      </c>
      <c r="AG121" s="971"/>
      <c r="AH121" s="971"/>
      <c r="AI121" s="971"/>
      <c r="AJ121" s="972"/>
      <c r="AK121" s="973">
        <v>14241</v>
      </c>
      <c r="AL121" s="971"/>
      <c r="AM121" s="971"/>
      <c r="AN121" s="971"/>
      <c r="AO121" s="972"/>
      <c r="AP121" s="974">
        <v>0.1</v>
      </c>
      <c r="AQ121" s="975"/>
      <c r="AR121" s="975"/>
      <c r="AS121" s="975"/>
      <c r="AT121" s="976"/>
      <c r="AU121" s="1006"/>
      <c r="AV121" s="1007"/>
      <c r="AW121" s="1007"/>
      <c r="AX121" s="1007"/>
      <c r="AY121" s="1008"/>
      <c r="AZ121" s="934" t="s">
        <v>450</v>
      </c>
      <c r="BA121" s="935"/>
      <c r="BB121" s="935"/>
      <c r="BC121" s="935"/>
      <c r="BD121" s="935"/>
      <c r="BE121" s="935"/>
      <c r="BF121" s="935"/>
      <c r="BG121" s="935"/>
      <c r="BH121" s="935"/>
      <c r="BI121" s="935"/>
      <c r="BJ121" s="935"/>
      <c r="BK121" s="935"/>
      <c r="BL121" s="935"/>
      <c r="BM121" s="935"/>
      <c r="BN121" s="935"/>
      <c r="BO121" s="935"/>
      <c r="BP121" s="936"/>
      <c r="BQ121" s="937">
        <v>1832359</v>
      </c>
      <c r="BR121" s="938"/>
      <c r="BS121" s="938"/>
      <c r="BT121" s="938"/>
      <c r="BU121" s="938"/>
      <c r="BV121" s="938">
        <v>1760840</v>
      </c>
      <c r="BW121" s="938"/>
      <c r="BX121" s="938"/>
      <c r="BY121" s="938"/>
      <c r="BZ121" s="938"/>
      <c r="CA121" s="938">
        <v>1818024</v>
      </c>
      <c r="CB121" s="938"/>
      <c r="CC121" s="938"/>
      <c r="CD121" s="938"/>
      <c r="CE121" s="938"/>
      <c r="CF121" s="932">
        <v>14</v>
      </c>
      <c r="CG121" s="933"/>
      <c r="CH121" s="933"/>
      <c r="CI121" s="933"/>
      <c r="CJ121" s="933"/>
      <c r="CK121" s="1021"/>
      <c r="CL121" s="1022"/>
      <c r="CM121" s="1022"/>
      <c r="CN121" s="1022"/>
      <c r="CO121" s="1023"/>
      <c r="CP121" s="1031" t="s">
        <v>391</v>
      </c>
      <c r="CQ121" s="1032"/>
      <c r="CR121" s="1032"/>
      <c r="CS121" s="1032"/>
      <c r="CT121" s="1032"/>
      <c r="CU121" s="1032"/>
      <c r="CV121" s="1032"/>
      <c r="CW121" s="1032"/>
      <c r="CX121" s="1032"/>
      <c r="CY121" s="1032"/>
      <c r="CZ121" s="1032"/>
      <c r="DA121" s="1032"/>
      <c r="DB121" s="1032"/>
      <c r="DC121" s="1032"/>
      <c r="DD121" s="1032"/>
      <c r="DE121" s="1032"/>
      <c r="DF121" s="1033"/>
      <c r="DG121" s="937">
        <v>2971866</v>
      </c>
      <c r="DH121" s="938"/>
      <c r="DI121" s="938"/>
      <c r="DJ121" s="938"/>
      <c r="DK121" s="938"/>
      <c r="DL121" s="938">
        <v>2606191</v>
      </c>
      <c r="DM121" s="938"/>
      <c r="DN121" s="938"/>
      <c r="DO121" s="938"/>
      <c r="DP121" s="938"/>
      <c r="DQ121" s="938">
        <v>2316983</v>
      </c>
      <c r="DR121" s="938"/>
      <c r="DS121" s="938"/>
      <c r="DT121" s="938"/>
      <c r="DU121" s="938"/>
      <c r="DV121" s="939">
        <v>17.899999999999999</v>
      </c>
      <c r="DW121" s="939"/>
      <c r="DX121" s="939"/>
      <c r="DY121" s="939"/>
      <c r="DZ121" s="940"/>
    </row>
    <row r="122" spans="1:130" s="212" customFormat="1" ht="26.25" customHeight="1" x14ac:dyDescent="0.2">
      <c r="A122" s="1069"/>
      <c r="B122" s="961"/>
      <c r="C122" s="934" t="s">
        <v>432</v>
      </c>
      <c r="D122" s="935"/>
      <c r="E122" s="935"/>
      <c r="F122" s="935"/>
      <c r="G122" s="935"/>
      <c r="H122" s="935"/>
      <c r="I122" s="935"/>
      <c r="J122" s="935"/>
      <c r="K122" s="935"/>
      <c r="L122" s="935"/>
      <c r="M122" s="935"/>
      <c r="N122" s="935"/>
      <c r="O122" s="935"/>
      <c r="P122" s="935"/>
      <c r="Q122" s="935"/>
      <c r="R122" s="935"/>
      <c r="S122" s="935"/>
      <c r="T122" s="935"/>
      <c r="U122" s="935"/>
      <c r="V122" s="935"/>
      <c r="W122" s="935"/>
      <c r="X122" s="935"/>
      <c r="Y122" s="935"/>
      <c r="Z122" s="936"/>
      <c r="AA122" s="970" t="s">
        <v>122</v>
      </c>
      <c r="AB122" s="971"/>
      <c r="AC122" s="971"/>
      <c r="AD122" s="971"/>
      <c r="AE122" s="972"/>
      <c r="AF122" s="973" t="s">
        <v>122</v>
      </c>
      <c r="AG122" s="971"/>
      <c r="AH122" s="971"/>
      <c r="AI122" s="971"/>
      <c r="AJ122" s="972"/>
      <c r="AK122" s="973" t="s">
        <v>122</v>
      </c>
      <c r="AL122" s="971"/>
      <c r="AM122" s="971"/>
      <c r="AN122" s="971"/>
      <c r="AO122" s="972"/>
      <c r="AP122" s="974" t="s">
        <v>122</v>
      </c>
      <c r="AQ122" s="975"/>
      <c r="AR122" s="975"/>
      <c r="AS122" s="975"/>
      <c r="AT122" s="976"/>
      <c r="AU122" s="1006"/>
      <c r="AV122" s="1007"/>
      <c r="AW122" s="1007"/>
      <c r="AX122" s="1007"/>
      <c r="AY122" s="1008"/>
      <c r="AZ122" s="985" t="s">
        <v>451</v>
      </c>
      <c r="BA122" s="977"/>
      <c r="BB122" s="977"/>
      <c r="BC122" s="977"/>
      <c r="BD122" s="977"/>
      <c r="BE122" s="977"/>
      <c r="BF122" s="977"/>
      <c r="BG122" s="977"/>
      <c r="BH122" s="977"/>
      <c r="BI122" s="977"/>
      <c r="BJ122" s="977"/>
      <c r="BK122" s="977"/>
      <c r="BL122" s="977"/>
      <c r="BM122" s="977"/>
      <c r="BN122" s="977"/>
      <c r="BO122" s="977"/>
      <c r="BP122" s="978"/>
      <c r="BQ122" s="1011">
        <v>25949045</v>
      </c>
      <c r="BR122" s="1012"/>
      <c r="BS122" s="1012"/>
      <c r="BT122" s="1012"/>
      <c r="BU122" s="1012"/>
      <c r="BV122" s="1012">
        <v>25663297</v>
      </c>
      <c r="BW122" s="1012"/>
      <c r="BX122" s="1012"/>
      <c r="BY122" s="1012"/>
      <c r="BZ122" s="1012"/>
      <c r="CA122" s="1012">
        <v>25044840</v>
      </c>
      <c r="CB122" s="1012"/>
      <c r="CC122" s="1012"/>
      <c r="CD122" s="1012"/>
      <c r="CE122" s="1012"/>
      <c r="CF122" s="1029">
        <v>193</v>
      </c>
      <c r="CG122" s="1030"/>
      <c r="CH122" s="1030"/>
      <c r="CI122" s="1030"/>
      <c r="CJ122" s="1030"/>
      <c r="CK122" s="1021"/>
      <c r="CL122" s="1022"/>
      <c r="CM122" s="1022"/>
      <c r="CN122" s="1022"/>
      <c r="CO122" s="1023"/>
      <c r="CP122" s="1031" t="s">
        <v>395</v>
      </c>
      <c r="CQ122" s="1032"/>
      <c r="CR122" s="1032"/>
      <c r="CS122" s="1032"/>
      <c r="CT122" s="1032"/>
      <c r="CU122" s="1032"/>
      <c r="CV122" s="1032"/>
      <c r="CW122" s="1032"/>
      <c r="CX122" s="1032"/>
      <c r="CY122" s="1032"/>
      <c r="CZ122" s="1032"/>
      <c r="DA122" s="1032"/>
      <c r="DB122" s="1032"/>
      <c r="DC122" s="1032"/>
      <c r="DD122" s="1032"/>
      <c r="DE122" s="1032"/>
      <c r="DF122" s="1033"/>
      <c r="DG122" s="937">
        <v>472067</v>
      </c>
      <c r="DH122" s="938"/>
      <c r="DI122" s="938"/>
      <c r="DJ122" s="938"/>
      <c r="DK122" s="938"/>
      <c r="DL122" s="938">
        <v>199388</v>
      </c>
      <c r="DM122" s="938"/>
      <c r="DN122" s="938"/>
      <c r="DO122" s="938"/>
      <c r="DP122" s="938"/>
      <c r="DQ122" s="938">
        <v>129364</v>
      </c>
      <c r="DR122" s="938"/>
      <c r="DS122" s="938"/>
      <c r="DT122" s="938"/>
      <c r="DU122" s="938"/>
      <c r="DV122" s="939">
        <v>1</v>
      </c>
      <c r="DW122" s="939"/>
      <c r="DX122" s="939"/>
      <c r="DY122" s="939"/>
      <c r="DZ122" s="940"/>
    </row>
    <row r="123" spans="1:130" s="212" customFormat="1" ht="26.25" customHeight="1" x14ac:dyDescent="0.2">
      <c r="A123" s="1069"/>
      <c r="B123" s="961"/>
      <c r="C123" s="934" t="s">
        <v>438</v>
      </c>
      <c r="D123" s="935"/>
      <c r="E123" s="935"/>
      <c r="F123" s="935"/>
      <c r="G123" s="935"/>
      <c r="H123" s="935"/>
      <c r="I123" s="935"/>
      <c r="J123" s="935"/>
      <c r="K123" s="935"/>
      <c r="L123" s="935"/>
      <c r="M123" s="935"/>
      <c r="N123" s="935"/>
      <c r="O123" s="935"/>
      <c r="P123" s="935"/>
      <c r="Q123" s="935"/>
      <c r="R123" s="935"/>
      <c r="S123" s="935"/>
      <c r="T123" s="935"/>
      <c r="U123" s="935"/>
      <c r="V123" s="935"/>
      <c r="W123" s="935"/>
      <c r="X123" s="935"/>
      <c r="Y123" s="935"/>
      <c r="Z123" s="936"/>
      <c r="AA123" s="970" t="s">
        <v>122</v>
      </c>
      <c r="AB123" s="971"/>
      <c r="AC123" s="971"/>
      <c r="AD123" s="971"/>
      <c r="AE123" s="972"/>
      <c r="AF123" s="973" t="s">
        <v>122</v>
      </c>
      <c r="AG123" s="971"/>
      <c r="AH123" s="971"/>
      <c r="AI123" s="971"/>
      <c r="AJ123" s="972"/>
      <c r="AK123" s="973" t="s">
        <v>122</v>
      </c>
      <c r="AL123" s="971"/>
      <c r="AM123" s="971"/>
      <c r="AN123" s="971"/>
      <c r="AO123" s="972"/>
      <c r="AP123" s="974" t="s">
        <v>122</v>
      </c>
      <c r="AQ123" s="975"/>
      <c r="AR123" s="975"/>
      <c r="AS123" s="975"/>
      <c r="AT123" s="976"/>
      <c r="AU123" s="1009"/>
      <c r="AV123" s="1010"/>
      <c r="AW123" s="1010"/>
      <c r="AX123" s="1010"/>
      <c r="AY123" s="1010"/>
      <c r="AZ123" s="233" t="s">
        <v>177</v>
      </c>
      <c r="BA123" s="233"/>
      <c r="BB123" s="233"/>
      <c r="BC123" s="233"/>
      <c r="BD123" s="233"/>
      <c r="BE123" s="233"/>
      <c r="BF123" s="233"/>
      <c r="BG123" s="233"/>
      <c r="BH123" s="233"/>
      <c r="BI123" s="233"/>
      <c r="BJ123" s="233"/>
      <c r="BK123" s="233"/>
      <c r="BL123" s="233"/>
      <c r="BM123" s="233"/>
      <c r="BN123" s="233"/>
      <c r="BO123" s="989" t="s">
        <v>452</v>
      </c>
      <c r="BP123" s="1017"/>
      <c r="BQ123" s="1075">
        <v>33715902</v>
      </c>
      <c r="BR123" s="1076"/>
      <c r="BS123" s="1076"/>
      <c r="BT123" s="1076"/>
      <c r="BU123" s="1076"/>
      <c r="BV123" s="1076">
        <v>32959382</v>
      </c>
      <c r="BW123" s="1076"/>
      <c r="BX123" s="1076"/>
      <c r="BY123" s="1076"/>
      <c r="BZ123" s="1076"/>
      <c r="CA123" s="1076">
        <v>31477902</v>
      </c>
      <c r="CB123" s="1076"/>
      <c r="CC123" s="1076"/>
      <c r="CD123" s="1076"/>
      <c r="CE123" s="1076"/>
      <c r="CF123" s="1013"/>
      <c r="CG123" s="1014"/>
      <c r="CH123" s="1014"/>
      <c r="CI123" s="1014"/>
      <c r="CJ123" s="1015"/>
      <c r="CK123" s="1021"/>
      <c r="CL123" s="1022"/>
      <c r="CM123" s="1022"/>
      <c r="CN123" s="1022"/>
      <c r="CO123" s="1023"/>
      <c r="CP123" s="1031" t="s">
        <v>390</v>
      </c>
      <c r="CQ123" s="1032"/>
      <c r="CR123" s="1032"/>
      <c r="CS123" s="1032"/>
      <c r="CT123" s="1032"/>
      <c r="CU123" s="1032"/>
      <c r="CV123" s="1032"/>
      <c r="CW123" s="1032"/>
      <c r="CX123" s="1032"/>
      <c r="CY123" s="1032"/>
      <c r="CZ123" s="1032"/>
      <c r="DA123" s="1032"/>
      <c r="DB123" s="1032"/>
      <c r="DC123" s="1032"/>
      <c r="DD123" s="1032"/>
      <c r="DE123" s="1032"/>
      <c r="DF123" s="1033"/>
      <c r="DG123" s="970">
        <v>9388</v>
      </c>
      <c r="DH123" s="971"/>
      <c r="DI123" s="971"/>
      <c r="DJ123" s="971"/>
      <c r="DK123" s="972"/>
      <c r="DL123" s="973">
        <v>14123</v>
      </c>
      <c r="DM123" s="971"/>
      <c r="DN123" s="971"/>
      <c r="DO123" s="971"/>
      <c r="DP123" s="972"/>
      <c r="DQ123" s="973">
        <v>12569</v>
      </c>
      <c r="DR123" s="971"/>
      <c r="DS123" s="971"/>
      <c r="DT123" s="971"/>
      <c r="DU123" s="972"/>
      <c r="DV123" s="974">
        <v>0.1</v>
      </c>
      <c r="DW123" s="975"/>
      <c r="DX123" s="975"/>
      <c r="DY123" s="975"/>
      <c r="DZ123" s="976"/>
    </row>
    <row r="124" spans="1:130" s="212" customFormat="1" ht="26.25" customHeight="1" thickBot="1" x14ac:dyDescent="0.25">
      <c r="A124" s="1069"/>
      <c r="B124" s="961"/>
      <c r="C124" s="934" t="s">
        <v>441</v>
      </c>
      <c r="D124" s="935"/>
      <c r="E124" s="935"/>
      <c r="F124" s="935"/>
      <c r="G124" s="935"/>
      <c r="H124" s="935"/>
      <c r="I124" s="935"/>
      <c r="J124" s="935"/>
      <c r="K124" s="935"/>
      <c r="L124" s="935"/>
      <c r="M124" s="935"/>
      <c r="N124" s="935"/>
      <c r="O124" s="935"/>
      <c r="P124" s="935"/>
      <c r="Q124" s="935"/>
      <c r="R124" s="935"/>
      <c r="S124" s="935"/>
      <c r="T124" s="935"/>
      <c r="U124" s="935"/>
      <c r="V124" s="935"/>
      <c r="W124" s="935"/>
      <c r="X124" s="935"/>
      <c r="Y124" s="935"/>
      <c r="Z124" s="936"/>
      <c r="AA124" s="970" t="s">
        <v>122</v>
      </c>
      <c r="AB124" s="971"/>
      <c r="AC124" s="971"/>
      <c r="AD124" s="971"/>
      <c r="AE124" s="972"/>
      <c r="AF124" s="973" t="s">
        <v>122</v>
      </c>
      <c r="AG124" s="971"/>
      <c r="AH124" s="971"/>
      <c r="AI124" s="971"/>
      <c r="AJ124" s="972"/>
      <c r="AK124" s="973" t="s">
        <v>122</v>
      </c>
      <c r="AL124" s="971"/>
      <c r="AM124" s="971"/>
      <c r="AN124" s="971"/>
      <c r="AO124" s="972"/>
      <c r="AP124" s="974" t="s">
        <v>122</v>
      </c>
      <c r="AQ124" s="975"/>
      <c r="AR124" s="975"/>
      <c r="AS124" s="975"/>
      <c r="AT124" s="976"/>
      <c r="AU124" s="1071" t="s">
        <v>453</v>
      </c>
      <c r="AV124" s="1072"/>
      <c r="AW124" s="1072"/>
      <c r="AX124" s="1072"/>
      <c r="AY124" s="1072"/>
      <c r="AZ124" s="1072"/>
      <c r="BA124" s="1072"/>
      <c r="BB124" s="1072"/>
      <c r="BC124" s="1072"/>
      <c r="BD124" s="1072"/>
      <c r="BE124" s="1072"/>
      <c r="BF124" s="1072"/>
      <c r="BG124" s="1072"/>
      <c r="BH124" s="1072"/>
      <c r="BI124" s="1072"/>
      <c r="BJ124" s="1072"/>
      <c r="BK124" s="1072"/>
      <c r="BL124" s="1072"/>
      <c r="BM124" s="1072"/>
      <c r="BN124" s="1072"/>
      <c r="BO124" s="1072"/>
      <c r="BP124" s="1073"/>
      <c r="BQ124" s="1074">
        <v>46.9</v>
      </c>
      <c r="BR124" s="1039"/>
      <c r="BS124" s="1039"/>
      <c r="BT124" s="1039"/>
      <c r="BU124" s="1039"/>
      <c r="BV124" s="1039">
        <v>49</v>
      </c>
      <c r="BW124" s="1039"/>
      <c r="BX124" s="1039"/>
      <c r="BY124" s="1039"/>
      <c r="BZ124" s="1039"/>
      <c r="CA124" s="1039">
        <v>55</v>
      </c>
      <c r="CB124" s="1039"/>
      <c r="CC124" s="1039"/>
      <c r="CD124" s="1039"/>
      <c r="CE124" s="1039"/>
      <c r="CF124" s="1040"/>
      <c r="CG124" s="1041"/>
      <c r="CH124" s="1041"/>
      <c r="CI124" s="1041"/>
      <c r="CJ124" s="1042"/>
      <c r="CK124" s="1024"/>
      <c r="CL124" s="1024"/>
      <c r="CM124" s="1024"/>
      <c r="CN124" s="1024"/>
      <c r="CO124" s="1025"/>
      <c r="CP124" s="1031" t="s">
        <v>454</v>
      </c>
      <c r="CQ124" s="1032"/>
      <c r="CR124" s="1032"/>
      <c r="CS124" s="1032"/>
      <c r="CT124" s="1032"/>
      <c r="CU124" s="1032"/>
      <c r="CV124" s="1032"/>
      <c r="CW124" s="1032"/>
      <c r="CX124" s="1032"/>
      <c r="CY124" s="1032"/>
      <c r="CZ124" s="1032"/>
      <c r="DA124" s="1032"/>
      <c r="DB124" s="1032"/>
      <c r="DC124" s="1032"/>
      <c r="DD124" s="1032"/>
      <c r="DE124" s="1032"/>
      <c r="DF124" s="1033"/>
      <c r="DG124" s="1016" t="s">
        <v>122</v>
      </c>
      <c r="DH124" s="998"/>
      <c r="DI124" s="998"/>
      <c r="DJ124" s="998"/>
      <c r="DK124" s="999"/>
      <c r="DL124" s="997" t="s">
        <v>122</v>
      </c>
      <c r="DM124" s="998"/>
      <c r="DN124" s="998"/>
      <c r="DO124" s="998"/>
      <c r="DP124" s="999"/>
      <c r="DQ124" s="997" t="s">
        <v>122</v>
      </c>
      <c r="DR124" s="998"/>
      <c r="DS124" s="998"/>
      <c r="DT124" s="998"/>
      <c r="DU124" s="999"/>
      <c r="DV124" s="1000" t="s">
        <v>122</v>
      </c>
      <c r="DW124" s="1001"/>
      <c r="DX124" s="1001"/>
      <c r="DY124" s="1001"/>
      <c r="DZ124" s="1002"/>
    </row>
    <row r="125" spans="1:130" s="212" customFormat="1" ht="26.25" customHeight="1" x14ac:dyDescent="0.2">
      <c r="A125" s="1069"/>
      <c r="B125" s="961"/>
      <c r="C125" s="934" t="s">
        <v>443</v>
      </c>
      <c r="D125" s="935"/>
      <c r="E125" s="935"/>
      <c r="F125" s="935"/>
      <c r="G125" s="935"/>
      <c r="H125" s="935"/>
      <c r="I125" s="935"/>
      <c r="J125" s="935"/>
      <c r="K125" s="935"/>
      <c r="L125" s="935"/>
      <c r="M125" s="935"/>
      <c r="N125" s="935"/>
      <c r="O125" s="935"/>
      <c r="P125" s="935"/>
      <c r="Q125" s="935"/>
      <c r="R125" s="935"/>
      <c r="S125" s="935"/>
      <c r="T125" s="935"/>
      <c r="U125" s="935"/>
      <c r="V125" s="935"/>
      <c r="W125" s="935"/>
      <c r="X125" s="935"/>
      <c r="Y125" s="935"/>
      <c r="Z125" s="936"/>
      <c r="AA125" s="970" t="s">
        <v>122</v>
      </c>
      <c r="AB125" s="971"/>
      <c r="AC125" s="971"/>
      <c r="AD125" s="971"/>
      <c r="AE125" s="972"/>
      <c r="AF125" s="973" t="s">
        <v>122</v>
      </c>
      <c r="AG125" s="971"/>
      <c r="AH125" s="971"/>
      <c r="AI125" s="971"/>
      <c r="AJ125" s="972"/>
      <c r="AK125" s="973" t="s">
        <v>122</v>
      </c>
      <c r="AL125" s="971"/>
      <c r="AM125" s="971"/>
      <c r="AN125" s="971"/>
      <c r="AO125" s="972"/>
      <c r="AP125" s="974" t="s">
        <v>122</v>
      </c>
      <c r="AQ125" s="975"/>
      <c r="AR125" s="975"/>
      <c r="AS125" s="975"/>
      <c r="AT125" s="97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4" t="s">
        <v>455</v>
      </c>
      <c r="CL125" s="1019"/>
      <c r="CM125" s="1019"/>
      <c r="CN125" s="1019"/>
      <c r="CO125" s="1020"/>
      <c r="CP125" s="941" t="s">
        <v>456</v>
      </c>
      <c r="CQ125" s="909"/>
      <c r="CR125" s="909"/>
      <c r="CS125" s="909"/>
      <c r="CT125" s="909"/>
      <c r="CU125" s="909"/>
      <c r="CV125" s="909"/>
      <c r="CW125" s="909"/>
      <c r="CX125" s="909"/>
      <c r="CY125" s="909"/>
      <c r="CZ125" s="909"/>
      <c r="DA125" s="909"/>
      <c r="DB125" s="909"/>
      <c r="DC125" s="909"/>
      <c r="DD125" s="909"/>
      <c r="DE125" s="909"/>
      <c r="DF125" s="910"/>
      <c r="DG125" s="942" t="s">
        <v>122</v>
      </c>
      <c r="DH125" s="943"/>
      <c r="DI125" s="943"/>
      <c r="DJ125" s="943"/>
      <c r="DK125" s="943"/>
      <c r="DL125" s="943" t="s">
        <v>122</v>
      </c>
      <c r="DM125" s="943"/>
      <c r="DN125" s="943"/>
      <c r="DO125" s="943"/>
      <c r="DP125" s="943"/>
      <c r="DQ125" s="943" t="s">
        <v>122</v>
      </c>
      <c r="DR125" s="943"/>
      <c r="DS125" s="943"/>
      <c r="DT125" s="943"/>
      <c r="DU125" s="943"/>
      <c r="DV125" s="944" t="s">
        <v>122</v>
      </c>
      <c r="DW125" s="944"/>
      <c r="DX125" s="944"/>
      <c r="DY125" s="944"/>
      <c r="DZ125" s="945"/>
    </row>
    <row r="126" spans="1:130" s="212" customFormat="1" ht="26.25" customHeight="1" thickBot="1" x14ac:dyDescent="0.25">
      <c r="A126" s="1069"/>
      <c r="B126" s="961"/>
      <c r="C126" s="934" t="s">
        <v>445</v>
      </c>
      <c r="D126" s="935"/>
      <c r="E126" s="935"/>
      <c r="F126" s="935"/>
      <c r="G126" s="935"/>
      <c r="H126" s="935"/>
      <c r="I126" s="935"/>
      <c r="J126" s="935"/>
      <c r="K126" s="935"/>
      <c r="L126" s="935"/>
      <c r="M126" s="935"/>
      <c r="N126" s="935"/>
      <c r="O126" s="935"/>
      <c r="P126" s="935"/>
      <c r="Q126" s="935"/>
      <c r="R126" s="935"/>
      <c r="S126" s="935"/>
      <c r="T126" s="935"/>
      <c r="U126" s="935"/>
      <c r="V126" s="935"/>
      <c r="W126" s="935"/>
      <c r="X126" s="935"/>
      <c r="Y126" s="935"/>
      <c r="Z126" s="936"/>
      <c r="AA126" s="970" t="s">
        <v>122</v>
      </c>
      <c r="AB126" s="971"/>
      <c r="AC126" s="971"/>
      <c r="AD126" s="971"/>
      <c r="AE126" s="972"/>
      <c r="AF126" s="973" t="s">
        <v>122</v>
      </c>
      <c r="AG126" s="971"/>
      <c r="AH126" s="971"/>
      <c r="AI126" s="971"/>
      <c r="AJ126" s="972"/>
      <c r="AK126" s="973" t="s">
        <v>122</v>
      </c>
      <c r="AL126" s="971"/>
      <c r="AM126" s="971"/>
      <c r="AN126" s="971"/>
      <c r="AO126" s="972"/>
      <c r="AP126" s="974" t="s">
        <v>122</v>
      </c>
      <c r="AQ126" s="975"/>
      <c r="AR126" s="975"/>
      <c r="AS126" s="975"/>
      <c r="AT126" s="97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5"/>
      <c r="CL126" s="1022"/>
      <c r="CM126" s="1022"/>
      <c r="CN126" s="1022"/>
      <c r="CO126" s="1023"/>
      <c r="CP126" s="934" t="s">
        <v>457</v>
      </c>
      <c r="CQ126" s="935"/>
      <c r="CR126" s="935"/>
      <c r="CS126" s="935"/>
      <c r="CT126" s="935"/>
      <c r="CU126" s="935"/>
      <c r="CV126" s="935"/>
      <c r="CW126" s="935"/>
      <c r="CX126" s="935"/>
      <c r="CY126" s="935"/>
      <c r="CZ126" s="935"/>
      <c r="DA126" s="935"/>
      <c r="DB126" s="935"/>
      <c r="DC126" s="935"/>
      <c r="DD126" s="935"/>
      <c r="DE126" s="935"/>
      <c r="DF126" s="936"/>
      <c r="DG126" s="937">
        <v>365610</v>
      </c>
      <c r="DH126" s="938"/>
      <c r="DI126" s="938"/>
      <c r="DJ126" s="938"/>
      <c r="DK126" s="938"/>
      <c r="DL126" s="938">
        <v>326139</v>
      </c>
      <c r="DM126" s="938"/>
      <c r="DN126" s="938"/>
      <c r="DO126" s="938"/>
      <c r="DP126" s="938"/>
      <c r="DQ126" s="938">
        <v>294815</v>
      </c>
      <c r="DR126" s="938"/>
      <c r="DS126" s="938"/>
      <c r="DT126" s="938"/>
      <c r="DU126" s="938"/>
      <c r="DV126" s="939">
        <v>2.2999999999999998</v>
      </c>
      <c r="DW126" s="939"/>
      <c r="DX126" s="939"/>
      <c r="DY126" s="939"/>
      <c r="DZ126" s="940"/>
    </row>
    <row r="127" spans="1:130" s="212" customFormat="1" ht="26.25" customHeight="1" x14ac:dyDescent="0.2">
      <c r="A127" s="1070"/>
      <c r="B127" s="963"/>
      <c r="C127" s="985" t="s">
        <v>458</v>
      </c>
      <c r="D127" s="977"/>
      <c r="E127" s="977"/>
      <c r="F127" s="977"/>
      <c r="G127" s="977"/>
      <c r="H127" s="977"/>
      <c r="I127" s="977"/>
      <c r="J127" s="977"/>
      <c r="K127" s="977"/>
      <c r="L127" s="977"/>
      <c r="M127" s="977"/>
      <c r="N127" s="977"/>
      <c r="O127" s="977"/>
      <c r="P127" s="977"/>
      <c r="Q127" s="977"/>
      <c r="R127" s="977"/>
      <c r="S127" s="977"/>
      <c r="T127" s="977"/>
      <c r="U127" s="977"/>
      <c r="V127" s="977"/>
      <c r="W127" s="977"/>
      <c r="X127" s="977"/>
      <c r="Y127" s="977"/>
      <c r="Z127" s="978"/>
      <c r="AA127" s="970" t="s">
        <v>122</v>
      </c>
      <c r="AB127" s="971"/>
      <c r="AC127" s="971"/>
      <c r="AD127" s="971"/>
      <c r="AE127" s="972"/>
      <c r="AF127" s="973" t="s">
        <v>122</v>
      </c>
      <c r="AG127" s="971"/>
      <c r="AH127" s="971"/>
      <c r="AI127" s="971"/>
      <c r="AJ127" s="972"/>
      <c r="AK127" s="973" t="s">
        <v>122</v>
      </c>
      <c r="AL127" s="971"/>
      <c r="AM127" s="971"/>
      <c r="AN127" s="971"/>
      <c r="AO127" s="972"/>
      <c r="AP127" s="974" t="s">
        <v>122</v>
      </c>
      <c r="AQ127" s="975"/>
      <c r="AR127" s="975"/>
      <c r="AS127" s="975"/>
      <c r="AT127" s="976"/>
      <c r="AU127" s="214"/>
      <c r="AV127" s="214"/>
      <c r="AW127" s="214"/>
      <c r="AX127" s="1043" t="s">
        <v>459</v>
      </c>
      <c r="AY127" s="1044"/>
      <c r="AZ127" s="1044"/>
      <c r="BA127" s="1044"/>
      <c r="BB127" s="1044"/>
      <c r="BC127" s="1044"/>
      <c r="BD127" s="1044"/>
      <c r="BE127" s="1045"/>
      <c r="BF127" s="1046" t="s">
        <v>460</v>
      </c>
      <c r="BG127" s="1044"/>
      <c r="BH127" s="1044"/>
      <c r="BI127" s="1044"/>
      <c r="BJ127" s="1044"/>
      <c r="BK127" s="1044"/>
      <c r="BL127" s="1045"/>
      <c r="BM127" s="1046" t="s">
        <v>461</v>
      </c>
      <c r="BN127" s="1044"/>
      <c r="BO127" s="1044"/>
      <c r="BP127" s="1044"/>
      <c r="BQ127" s="1044"/>
      <c r="BR127" s="1044"/>
      <c r="BS127" s="1045"/>
      <c r="BT127" s="1046" t="s">
        <v>462</v>
      </c>
      <c r="BU127" s="1044"/>
      <c r="BV127" s="1044"/>
      <c r="BW127" s="1044"/>
      <c r="BX127" s="1044"/>
      <c r="BY127" s="1044"/>
      <c r="BZ127" s="1067"/>
      <c r="CA127" s="214"/>
      <c r="CB127" s="214"/>
      <c r="CC127" s="214"/>
      <c r="CD127" s="237"/>
      <c r="CE127" s="237"/>
      <c r="CF127" s="237"/>
      <c r="CG127" s="214"/>
      <c r="CH127" s="214"/>
      <c r="CI127" s="214"/>
      <c r="CJ127" s="236"/>
      <c r="CK127" s="1035"/>
      <c r="CL127" s="1022"/>
      <c r="CM127" s="1022"/>
      <c r="CN127" s="1022"/>
      <c r="CO127" s="1023"/>
      <c r="CP127" s="934" t="s">
        <v>463</v>
      </c>
      <c r="CQ127" s="935"/>
      <c r="CR127" s="935"/>
      <c r="CS127" s="935"/>
      <c r="CT127" s="935"/>
      <c r="CU127" s="935"/>
      <c r="CV127" s="935"/>
      <c r="CW127" s="935"/>
      <c r="CX127" s="935"/>
      <c r="CY127" s="935"/>
      <c r="CZ127" s="935"/>
      <c r="DA127" s="935"/>
      <c r="DB127" s="935"/>
      <c r="DC127" s="935"/>
      <c r="DD127" s="935"/>
      <c r="DE127" s="935"/>
      <c r="DF127" s="936"/>
      <c r="DG127" s="937" t="s">
        <v>122</v>
      </c>
      <c r="DH127" s="938"/>
      <c r="DI127" s="938"/>
      <c r="DJ127" s="938"/>
      <c r="DK127" s="938"/>
      <c r="DL127" s="938" t="s">
        <v>122</v>
      </c>
      <c r="DM127" s="938"/>
      <c r="DN127" s="938"/>
      <c r="DO127" s="938"/>
      <c r="DP127" s="938"/>
      <c r="DQ127" s="938" t="s">
        <v>122</v>
      </c>
      <c r="DR127" s="938"/>
      <c r="DS127" s="938"/>
      <c r="DT127" s="938"/>
      <c r="DU127" s="938"/>
      <c r="DV127" s="939" t="s">
        <v>122</v>
      </c>
      <c r="DW127" s="939"/>
      <c r="DX127" s="939"/>
      <c r="DY127" s="939"/>
      <c r="DZ127" s="940"/>
    </row>
    <row r="128" spans="1:130" s="212" customFormat="1" ht="26.25" customHeight="1" thickBot="1" x14ac:dyDescent="0.25">
      <c r="A128" s="1053" t="s">
        <v>464</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465</v>
      </c>
      <c r="X128" s="1055"/>
      <c r="Y128" s="1055"/>
      <c r="Z128" s="1056"/>
      <c r="AA128" s="1057">
        <v>140439</v>
      </c>
      <c r="AB128" s="1058"/>
      <c r="AC128" s="1058"/>
      <c r="AD128" s="1058"/>
      <c r="AE128" s="1059"/>
      <c r="AF128" s="1060">
        <v>185746</v>
      </c>
      <c r="AG128" s="1058"/>
      <c r="AH128" s="1058"/>
      <c r="AI128" s="1058"/>
      <c r="AJ128" s="1059"/>
      <c r="AK128" s="1060">
        <v>222179</v>
      </c>
      <c r="AL128" s="1058"/>
      <c r="AM128" s="1058"/>
      <c r="AN128" s="1058"/>
      <c r="AO128" s="1059"/>
      <c r="AP128" s="1061"/>
      <c r="AQ128" s="1062"/>
      <c r="AR128" s="1062"/>
      <c r="AS128" s="1062"/>
      <c r="AT128" s="1063"/>
      <c r="AU128" s="214"/>
      <c r="AV128" s="214"/>
      <c r="AW128" s="214"/>
      <c r="AX128" s="908" t="s">
        <v>466</v>
      </c>
      <c r="AY128" s="909"/>
      <c r="AZ128" s="909"/>
      <c r="BA128" s="909"/>
      <c r="BB128" s="909"/>
      <c r="BC128" s="909"/>
      <c r="BD128" s="909"/>
      <c r="BE128" s="910"/>
      <c r="BF128" s="1064" t="s">
        <v>122</v>
      </c>
      <c r="BG128" s="1065"/>
      <c r="BH128" s="1065"/>
      <c r="BI128" s="1065"/>
      <c r="BJ128" s="1065"/>
      <c r="BK128" s="1065"/>
      <c r="BL128" s="1066"/>
      <c r="BM128" s="1064">
        <v>12.75</v>
      </c>
      <c r="BN128" s="1065"/>
      <c r="BO128" s="1065"/>
      <c r="BP128" s="1065"/>
      <c r="BQ128" s="1065"/>
      <c r="BR128" s="1065"/>
      <c r="BS128" s="1066"/>
      <c r="BT128" s="1064">
        <v>20</v>
      </c>
      <c r="BU128" s="1065"/>
      <c r="BV128" s="1065"/>
      <c r="BW128" s="1065"/>
      <c r="BX128" s="1065"/>
      <c r="BY128" s="1065"/>
      <c r="BZ128" s="1088"/>
      <c r="CA128" s="237"/>
      <c r="CB128" s="237"/>
      <c r="CC128" s="237"/>
      <c r="CD128" s="237"/>
      <c r="CE128" s="237"/>
      <c r="CF128" s="237"/>
      <c r="CG128" s="214"/>
      <c r="CH128" s="214"/>
      <c r="CI128" s="214"/>
      <c r="CJ128" s="236"/>
      <c r="CK128" s="1036"/>
      <c r="CL128" s="1037"/>
      <c r="CM128" s="1037"/>
      <c r="CN128" s="1037"/>
      <c r="CO128" s="1038"/>
      <c r="CP128" s="1047" t="s">
        <v>467</v>
      </c>
      <c r="CQ128" s="739"/>
      <c r="CR128" s="739"/>
      <c r="CS128" s="739"/>
      <c r="CT128" s="739"/>
      <c r="CU128" s="739"/>
      <c r="CV128" s="739"/>
      <c r="CW128" s="739"/>
      <c r="CX128" s="739"/>
      <c r="CY128" s="739"/>
      <c r="CZ128" s="739"/>
      <c r="DA128" s="739"/>
      <c r="DB128" s="739"/>
      <c r="DC128" s="739"/>
      <c r="DD128" s="739"/>
      <c r="DE128" s="739"/>
      <c r="DF128" s="1048"/>
      <c r="DG128" s="1049" t="s">
        <v>122</v>
      </c>
      <c r="DH128" s="1050"/>
      <c r="DI128" s="1050"/>
      <c r="DJ128" s="1050"/>
      <c r="DK128" s="1050"/>
      <c r="DL128" s="1050" t="s">
        <v>122</v>
      </c>
      <c r="DM128" s="1050"/>
      <c r="DN128" s="1050"/>
      <c r="DO128" s="1050"/>
      <c r="DP128" s="1050"/>
      <c r="DQ128" s="1050" t="s">
        <v>122</v>
      </c>
      <c r="DR128" s="1050"/>
      <c r="DS128" s="1050"/>
      <c r="DT128" s="1050"/>
      <c r="DU128" s="1050"/>
      <c r="DV128" s="1051" t="s">
        <v>122</v>
      </c>
      <c r="DW128" s="1051"/>
      <c r="DX128" s="1051"/>
      <c r="DY128" s="1051"/>
      <c r="DZ128" s="1052"/>
    </row>
    <row r="129" spans="1:131" s="212" customFormat="1" ht="26.25" customHeight="1" x14ac:dyDescent="0.2">
      <c r="A129" s="946" t="s">
        <v>102</v>
      </c>
      <c r="B129" s="947"/>
      <c r="C129" s="947"/>
      <c r="D129" s="947"/>
      <c r="E129" s="947"/>
      <c r="F129" s="947"/>
      <c r="G129" s="947"/>
      <c r="H129" s="947"/>
      <c r="I129" s="947"/>
      <c r="J129" s="947"/>
      <c r="K129" s="947"/>
      <c r="L129" s="947"/>
      <c r="M129" s="947"/>
      <c r="N129" s="947"/>
      <c r="O129" s="947"/>
      <c r="P129" s="947"/>
      <c r="Q129" s="947"/>
      <c r="R129" s="947"/>
      <c r="S129" s="947"/>
      <c r="T129" s="947"/>
      <c r="U129" s="947"/>
      <c r="V129" s="947"/>
      <c r="W129" s="1082" t="s">
        <v>468</v>
      </c>
      <c r="X129" s="1083"/>
      <c r="Y129" s="1083"/>
      <c r="Z129" s="1084"/>
      <c r="AA129" s="970">
        <v>14934533</v>
      </c>
      <c r="AB129" s="971"/>
      <c r="AC129" s="971"/>
      <c r="AD129" s="971"/>
      <c r="AE129" s="972"/>
      <c r="AF129" s="973">
        <v>15029614</v>
      </c>
      <c r="AG129" s="971"/>
      <c r="AH129" s="971"/>
      <c r="AI129" s="971"/>
      <c r="AJ129" s="972"/>
      <c r="AK129" s="973">
        <v>15395120</v>
      </c>
      <c r="AL129" s="971"/>
      <c r="AM129" s="971"/>
      <c r="AN129" s="971"/>
      <c r="AO129" s="972"/>
      <c r="AP129" s="1085"/>
      <c r="AQ129" s="1086"/>
      <c r="AR129" s="1086"/>
      <c r="AS129" s="1086"/>
      <c r="AT129" s="1087"/>
      <c r="AU129" s="215"/>
      <c r="AV129" s="215"/>
      <c r="AW129" s="215"/>
      <c r="AX129" s="1077" t="s">
        <v>469</v>
      </c>
      <c r="AY129" s="935"/>
      <c r="AZ129" s="935"/>
      <c r="BA129" s="935"/>
      <c r="BB129" s="935"/>
      <c r="BC129" s="935"/>
      <c r="BD129" s="935"/>
      <c r="BE129" s="936"/>
      <c r="BF129" s="1078" t="s">
        <v>122</v>
      </c>
      <c r="BG129" s="1079"/>
      <c r="BH129" s="1079"/>
      <c r="BI129" s="1079"/>
      <c r="BJ129" s="1079"/>
      <c r="BK129" s="1079"/>
      <c r="BL129" s="1080"/>
      <c r="BM129" s="1078">
        <v>17.75</v>
      </c>
      <c r="BN129" s="1079"/>
      <c r="BO129" s="1079"/>
      <c r="BP129" s="1079"/>
      <c r="BQ129" s="1079"/>
      <c r="BR129" s="1079"/>
      <c r="BS129" s="1080"/>
      <c r="BT129" s="1078">
        <v>30</v>
      </c>
      <c r="BU129" s="1079"/>
      <c r="BV129" s="1079"/>
      <c r="BW129" s="1079"/>
      <c r="BX129" s="1079"/>
      <c r="BY129" s="1079"/>
      <c r="BZ129" s="108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6" t="s">
        <v>470</v>
      </c>
      <c r="B130" s="947"/>
      <c r="C130" s="947"/>
      <c r="D130" s="947"/>
      <c r="E130" s="947"/>
      <c r="F130" s="947"/>
      <c r="G130" s="947"/>
      <c r="H130" s="947"/>
      <c r="I130" s="947"/>
      <c r="J130" s="947"/>
      <c r="K130" s="947"/>
      <c r="L130" s="947"/>
      <c r="M130" s="947"/>
      <c r="N130" s="947"/>
      <c r="O130" s="947"/>
      <c r="P130" s="947"/>
      <c r="Q130" s="947"/>
      <c r="R130" s="947"/>
      <c r="S130" s="947"/>
      <c r="T130" s="947"/>
      <c r="U130" s="947"/>
      <c r="V130" s="947"/>
      <c r="W130" s="1082" t="s">
        <v>471</v>
      </c>
      <c r="X130" s="1083"/>
      <c r="Y130" s="1083"/>
      <c r="Z130" s="1084"/>
      <c r="AA130" s="970">
        <v>2556284</v>
      </c>
      <c r="AB130" s="971"/>
      <c r="AC130" s="971"/>
      <c r="AD130" s="971"/>
      <c r="AE130" s="972"/>
      <c r="AF130" s="973">
        <v>2462255</v>
      </c>
      <c r="AG130" s="971"/>
      <c r="AH130" s="971"/>
      <c r="AI130" s="971"/>
      <c r="AJ130" s="972"/>
      <c r="AK130" s="973">
        <v>2418575</v>
      </c>
      <c r="AL130" s="971"/>
      <c r="AM130" s="971"/>
      <c r="AN130" s="971"/>
      <c r="AO130" s="972"/>
      <c r="AP130" s="1085"/>
      <c r="AQ130" s="1086"/>
      <c r="AR130" s="1086"/>
      <c r="AS130" s="1086"/>
      <c r="AT130" s="1087"/>
      <c r="AU130" s="215"/>
      <c r="AV130" s="215"/>
      <c r="AW130" s="215"/>
      <c r="AX130" s="1077" t="s">
        <v>472</v>
      </c>
      <c r="AY130" s="935"/>
      <c r="AZ130" s="935"/>
      <c r="BA130" s="935"/>
      <c r="BB130" s="935"/>
      <c r="BC130" s="935"/>
      <c r="BD130" s="935"/>
      <c r="BE130" s="936"/>
      <c r="BF130" s="1113">
        <v>7.5</v>
      </c>
      <c r="BG130" s="1114"/>
      <c r="BH130" s="1114"/>
      <c r="BI130" s="1114"/>
      <c r="BJ130" s="1114"/>
      <c r="BK130" s="1114"/>
      <c r="BL130" s="1115"/>
      <c r="BM130" s="1113">
        <v>25</v>
      </c>
      <c r="BN130" s="1114"/>
      <c r="BO130" s="1114"/>
      <c r="BP130" s="1114"/>
      <c r="BQ130" s="1114"/>
      <c r="BR130" s="1114"/>
      <c r="BS130" s="1115"/>
      <c r="BT130" s="1113">
        <v>35</v>
      </c>
      <c r="BU130" s="1114"/>
      <c r="BV130" s="1114"/>
      <c r="BW130" s="1114"/>
      <c r="BX130" s="1114"/>
      <c r="BY130" s="1114"/>
      <c r="BZ130" s="111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7"/>
      <c r="B131" s="1118"/>
      <c r="C131" s="1118"/>
      <c r="D131" s="1118"/>
      <c r="E131" s="1118"/>
      <c r="F131" s="1118"/>
      <c r="G131" s="1118"/>
      <c r="H131" s="1118"/>
      <c r="I131" s="1118"/>
      <c r="J131" s="1118"/>
      <c r="K131" s="1118"/>
      <c r="L131" s="1118"/>
      <c r="M131" s="1118"/>
      <c r="N131" s="1118"/>
      <c r="O131" s="1118"/>
      <c r="P131" s="1118"/>
      <c r="Q131" s="1118"/>
      <c r="R131" s="1118"/>
      <c r="S131" s="1118"/>
      <c r="T131" s="1118"/>
      <c r="U131" s="1118"/>
      <c r="V131" s="1118"/>
      <c r="W131" s="1119" t="s">
        <v>473</v>
      </c>
      <c r="X131" s="1120"/>
      <c r="Y131" s="1120"/>
      <c r="Z131" s="1121"/>
      <c r="AA131" s="1016">
        <v>12378249</v>
      </c>
      <c r="AB131" s="998"/>
      <c r="AC131" s="998"/>
      <c r="AD131" s="998"/>
      <c r="AE131" s="999"/>
      <c r="AF131" s="997">
        <v>12567359</v>
      </c>
      <c r="AG131" s="998"/>
      <c r="AH131" s="998"/>
      <c r="AI131" s="998"/>
      <c r="AJ131" s="999"/>
      <c r="AK131" s="997">
        <v>12976545</v>
      </c>
      <c r="AL131" s="998"/>
      <c r="AM131" s="998"/>
      <c r="AN131" s="998"/>
      <c r="AO131" s="999"/>
      <c r="AP131" s="1122"/>
      <c r="AQ131" s="1123"/>
      <c r="AR131" s="1123"/>
      <c r="AS131" s="1123"/>
      <c r="AT131" s="1124"/>
      <c r="AU131" s="215"/>
      <c r="AV131" s="215"/>
      <c r="AW131" s="215"/>
      <c r="AX131" s="1095" t="s">
        <v>474</v>
      </c>
      <c r="AY131" s="739"/>
      <c r="AZ131" s="739"/>
      <c r="BA131" s="739"/>
      <c r="BB131" s="739"/>
      <c r="BC131" s="739"/>
      <c r="BD131" s="739"/>
      <c r="BE131" s="1048"/>
      <c r="BF131" s="1096">
        <v>55</v>
      </c>
      <c r="BG131" s="1097"/>
      <c r="BH131" s="1097"/>
      <c r="BI131" s="1097"/>
      <c r="BJ131" s="1097"/>
      <c r="BK131" s="1097"/>
      <c r="BL131" s="1098"/>
      <c r="BM131" s="1096">
        <v>350</v>
      </c>
      <c r="BN131" s="1097"/>
      <c r="BO131" s="1097"/>
      <c r="BP131" s="1097"/>
      <c r="BQ131" s="1097"/>
      <c r="BR131" s="1097"/>
      <c r="BS131" s="1098"/>
      <c r="BT131" s="1099"/>
      <c r="BU131" s="1100"/>
      <c r="BV131" s="1100"/>
      <c r="BW131" s="1100"/>
      <c r="BX131" s="1100"/>
      <c r="BY131" s="1100"/>
      <c r="BZ131" s="110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2" t="s">
        <v>475</v>
      </c>
      <c r="B132" s="1103"/>
      <c r="C132" s="1103"/>
      <c r="D132" s="1103"/>
      <c r="E132" s="1103"/>
      <c r="F132" s="1103"/>
      <c r="G132" s="1103"/>
      <c r="H132" s="1103"/>
      <c r="I132" s="1103"/>
      <c r="J132" s="1103"/>
      <c r="K132" s="1103"/>
      <c r="L132" s="1103"/>
      <c r="M132" s="1103"/>
      <c r="N132" s="1103"/>
      <c r="O132" s="1103"/>
      <c r="P132" s="1103"/>
      <c r="Q132" s="1103"/>
      <c r="R132" s="1103"/>
      <c r="S132" s="1103"/>
      <c r="T132" s="1103"/>
      <c r="U132" s="1103"/>
      <c r="V132" s="1106" t="s">
        <v>476</v>
      </c>
      <c r="W132" s="1106"/>
      <c r="X132" s="1106"/>
      <c r="Y132" s="1106"/>
      <c r="Z132" s="1107"/>
      <c r="AA132" s="1108">
        <v>9.2463077770000002</v>
      </c>
      <c r="AB132" s="1109"/>
      <c r="AC132" s="1109"/>
      <c r="AD132" s="1109"/>
      <c r="AE132" s="1110"/>
      <c r="AF132" s="1111">
        <v>7.4773387150000001</v>
      </c>
      <c r="AG132" s="1109"/>
      <c r="AH132" s="1109"/>
      <c r="AI132" s="1109"/>
      <c r="AJ132" s="1110"/>
      <c r="AK132" s="1111">
        <v>5.822913572</v>
      </c>
      <c r="AL132" s="1109"/>
      <c r="AM132" s="1109"/>
      <c r="AN132" s="1109"/>
      <c r="AO132" s="1110"/>
      <c r="AP132" s="1013"/>
      <c r="AQ132" s="1014"/>
      <c r="AR132" s="1014"/>
      <c r="AS132" s="1014"/>
      <c r="AT132" s="111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4"/>
      <c r="B133" s="1105"/>
      <c r="C133" s="1105"/>
      <c r="D133" s="1105"/>
      <c r="E133" s="1105"/>
      <c r="F133" s="1105"/>
      <c r="G133" s="1105"/>
      <c r="H133" s="1105"/>
      <c r="I133" s="1105"/>
      <c r="J133" s="1105"/>
      <c r="K133" s="1105"/>
      <c r="L133" s="1105"/>
      <c r="M133" s="1105"/>
      <c r="N133" s="1105"/>
      <c r="O133" s="1105"/>
      <c r="P133" s="1105"/>
      <c r="Q133" s="1105"/>
      <c r="R133" s="1105"/>
      <c r="S133" s="1105"/>
      <c r="T133" s="1105"/>
      <c r="U133" s="1105"/>
      <c r="V133" s="1089" t="s">
        <v>477</v>
      </c>
      <c r="W133" s="1089"/>
      <c r="X133" s="1089"/>
      <c r="Y133" s="1089"/>
      <c r="Z133" s="1090"/>
      <c r="AA133" s="1091">
        <v>7.8</v>
      </c>
      <c r="AB133" s="1092"/>
      <c r="AC133" s="1092"/>
      <c r="AD133" s="1092"/>
      <c r="AE133" s="1093"/>
      <c r="AF133" s="1091">
        <v>7.9</v>
      </c>
      <c r="AG133" s="1092"/>
      <c r="AH133" s="1092"/>
      <c r="AI133" s="1092"/>
      <c r="AJ133" s="1093"/>
      <c r="AK133" s="1091">
        <v>7.5</v>
      </c>
      <c r="AL133" s="1092"/>
      <c r="AM133" s="1092"/>
      <c r="AN133" s="1092"/>
      <c r="AO133" s="1093"/>
      <c r="AP133" s="1040"/>
      <c r="AQ133" s="1041"/>
      <c r="AR133" s="1041"/>
      <c r="AS133" s="1041"/>
      <c r="AT133" s="109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q/qfAQU8gnGK08LTVMYGaGe57ixLJHN3Qrx5h02Os5arwIhfEX0gewlqKPA6qz7sSiytd/BZ/TM4SOOv4R1mQ==" saltValue="SvN9ntO9Vlklc5Rh/e72N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wd9rXY9hUXqAvcvdvLJgMaF/LoT+k3ab9h4VSxLPI9fVMVVUq9ESkphrwx12l9NfRiy8hPa4ynKawj7Eu2H3g==" saltValue="c4WrSX6yRr4UHhMY0HCjtQ=="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mF5llSqVmjFpmKTMTEulIPPUEk8rRmgrCQX1+DsLFvKIHAXz0ikSP9tMz23lidxPJ8Hyiy0xddJSUMKDpp/gg==" saltValue="CAuo5bVt0xJOVGRh6Hsx4Q=="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26" t="s">
        <v>481</v>
      </c>
      <c r="AP7" s="253"/>
      <c r="AQ7" s="254" t="s">
        <v>482</v>
      </c>
      <c r="AR7" s="255"/>
    </row>
    <row r="8" spans="1:46" ht="13.2" x14ac:dyDescent="0.2">
      <c r="A8" s="247"/>
      <c r="AK8" s="256"/>
      <c r="AL8" s="257"/>
      <c r="AM8" s="257"/>
      <c r="AN8" s="258"/>
      <c r="AO8" s="1127"/>
      <c r="AP8" s="259" t="s">
        <v>483</v>
      </c>
      <c r="AQ8" s="260" t="s">
        <v>484</v>
      </c>
      <c r="AR8" s="261" t="s">
        <v>485</v>
      </c>
    </row>
    <row r="9" spans="1:46" ht="13.2" x14ac:dyDescent="0.2">
      <c r="A9" s="247"/>
      <c r="AK9" s="1128" t="s">
        <v>486</v>
      </c>
      <c r="AL9" s="1129"/>
      <c r="AM9" s="1129"/>
      <c r="AN9" s="1130"/>
      <c r="AO9" s="262">
        <v>5819063</v>
      </c>
      <c r="AP9" s="262">
        <v>137323</v>
      </c>
      <c r="AQ9" s="263">
        <v>105759</v>
      </c>
      <c r="AR9" s="264">
        <v>29.8</v>
      </c>
    </row>
    <row r="10" spans="1:46" ht="13.5" customHeight="1" x14ac:dyDescent="0.2">
      <c r="A10" s="247"/>
      <c r="AK10" s="1128" t="s">
        <v>487</v>
      </c>
      <c r="AL10" s="1129"/>
      <c r="AM10" s="1129"/>
      <c r="AN10" s="1130"/>
      <c r="AO10" s="265">
        <v>3598</v>
      </c>
      <c r="AP10" s="265">
        <v>85</v>
      </c>
      <c r="AQ10" s="266">
        <v>10117</v>
      </c>
      <c r="AR10" s="267">
        <v>-99.2</v>
      </c>
    </row>
    <row r="11" spans="1:46" ht="13.5" customHeight="1" x14ac:dyDescent="0.2">
      <c r="A11" s="247"/>
      <c r="AK11" s="1128" t="s">
        <v>488</v>
      </c>
      <c r="AL11" s="1129"/>
      <c r="AM11" s="1129"/>
      <c r="AN11" s="1130"/>
      <c r="AO11" s="265" t="s">
        <v>489</v>
      </c>
      <c r="AP11" s="265" t="s">
        <v>489</v>
      </c>
      <c r="AQ11" s="266">
        <v>1625</v>
      </c>
      <c r="AR11" s="267" t="s">
        <v>489</v>
      </c>
    </row>
    <row r="12" spans="1:46" ht="13.5" customHeight="1" x14ac:dyDescent="0.2">
      <c r="A12" s="247"/>
      <c r="AK12" s="1128" t="s">
        <v>490</v>
      </c>
      <c r="AL12" s="1129"/>
      <c r="AM12" s="1129"/>
      <c r="AN12" s="1130"/>
      <c r="AO12" s="265" t="s">
        <v>489</v>
      </c>
      <c r="AP12" s="265" t="s">
        <v>489</v>
      </c>
      <c r="AQ12" s="266">
        <v>17</v>
      </c>
      <c r="AR12" s="267" t="s">
        <v>489</v>
      </c>
    </row>
    <row r="13" spans="1:46" ht="13.5" customHeight="1" x14ac:dyDescent="0.2">
      <c r="A13" s="247"/>
      <c r="AK13" s="1128" t="s">
        <v>491</v>
      </c>
      <c r="AL13" s="1129"/>
      <c r="AM13" s="1129"/>
      <c r="AN13" s="1130"/>
      <c r="AO13" s="265">
        <v>122407</v>
      </c>
      <c r="AP13" s="265">
        <v>2889</v>
      </c>
      <c r="AQ13" s="266">
        <v>4122</v>
      </c>
      <c r="AR13" s="267">
        <v>-29.9</v>
      </c>
    </row>
    <row r="14" spans="1:46" ht="13.5" customHeight="1" x14ac:dyDescent="0.2">
      <c r="A14" s="247"/>
      <c r="AK14" s="1128" t="s">
        <v>492</v>
      </c>
      <c r="AL14" s="1129"/>
      <c r="AM14" s="1129"/>
      <c r="AN14" s="1130"/>
      <c r="AO14" s="265">
        <v>164749</v>
      </c>
      <c r="AP14" s="265">
        <v>3888</v>
      </c>
      <c r="AQ14" s="266">
        <v>2482</v>
      </c>
      <c r="AR14" s="267">
        <v>56.6</v>
      </c>
    </row>
    <row r="15" spans="1:46" ht="13.5" customHeight="1" x14ac:dyDescent="0.2">
      <c r="A15" s="247"/>
      <c r="AK15" s="1131" t="s">
        <v>493</v>
      </c>
      <c r="AL15" s="1132"/>
      <c r="AM15" s="1132"/>
      <c r="AN15" s="1133"/>
      <c r="AO15" s="265">
        <v>-310375</v>
      </c>
      <c r="AP15" s="265">
        <v>-7324</v>
      </c>
      <c r="AQ15" s="266">
        <v>-6906</v>
      </c>
      <c r="AR15" s="267">
        <v>6.1</v>
      </c>
    </row>
    <row r="16" spans="1:46" ht="13.2" x14ac:dyDescent="0.2">
      <c r="A16" s="247"/>
      <c r="AK16" s="1131" t="s">
        <v>177</v>
      </c>
      <c r="AL16" s="1132"/>
      <c r="AM16" s="1132"/>
      <c r="AN16" s="1133"/>
      <c r="AO16" s="265">
        <v>5799442</v>
      </c>
      <c r="AP16" s="265">
        <v>136860</v>
      </c>
      <c r="AQ16" s="266">
        <v>117215</v>
      </c>
      <c r="AR16" s="267">
        <v>16.8</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34" t="s">
        <v>498</v>
      </c>
      <c r="AL21" s="1135"/>
      <c r="AM21" s="1135"/>
      <c r="AN21" s="1136"/>
      <c r="AO21" s="277">
        <v>15.22</v>
      </c>
      <c r="AP21" s="278">
        <v>10.35</v>
      </c>
      <c r="AQ21" s="279">
        <v>4.87</v>
      </c>
      <c r="AS21" s="280"/>
      <c r="AT21" s="276"/>
    </row>
    <row r="22" spans="1:46" s="248" customFormat="1" ht="13.2" x14ac:dyDescent="0.2">
      <c r="A22" s="276"/>
      <c r="AK22" s="1134" t="s">
        <v>499</v>
      </c>
      <c r="AL22" s="1135"/>
      <c r="AM22" s="1135"/>
      <c r="AN22" s="1136"/>
      <c r="AO22" s="281">
        <v>97.6</v>
      </c>
      <c r="AP22" s="282">
        <v>97.1</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5" t="s">
        <v>500</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26" t="s">
        <v>481</v>
      </c>
      <c r="AP30" s="253"/>
      <c r="AQ30" s="254" t="s">
        <v>482</v>
      </c>
      <c r="AR30" s="255"/>
    </row>
    <row r="31" spans="1:46" ht="13.2" x14ac:dyDescent="0.2">
      <c r="A31" s="247"/>
      <c r="AK31" s="256"/>
      <c r="AL31" s="257"/>
      <c r="AM31" s="257"/>
      <c r="AN31" s="258"/>
      <c r="AO31" s="1127"/>
      <c r="AP31" s="259" t="s">
        <v>483</v>
      </c>
      <c r="AQ31" s="260" t="s">
        <v>484</v>
      </c>
      <c r="AR31" s="261" t="s">
        <v>485</v>
      </c>
    </row>
    <row r="32" spans="1:46" ht="27" customHeight="1" x14ac:dyDescent="0.2">
      <c r="A32" s="247"/>
      <c r="AK32" s="1142" t="s">
        <v>503</v>
      </c>
      <c r="AL32" s="1143"/>
      <c r="AM32" s="1143"/>
      <c r="AN32" s="1144"/>
      <c r="AO32" s="291">
        <v>2946972</v>
      </c>
      <c r="AP32" s="291">
        <v>69545</v>
      </c>
      <c r="AQ32" s="292">
        <v>71795</v>
      </c>
      <c r="AR32" s="293">
        <v>-3.1</v>
      </c>
    </row>
    <row r="33" spans="1:46" ht="13.5" customHeight="1" x14ac:dyDescent="0.2">
      <c r="A33" s="247"/>
      <c r="AK33" s="1142" t="s">
        <v>504</v>
      </c>
      <c r="AL33" s="1143"/>
      <c r="AM33" s="1143"/>
      <c r="AN33" s="1144"/>
      <c r="AO33" s="291" t="s">
        <v>489</v>
      </c>
      <c r="AP33" s="291" t="s">
        <v>489</v>
      </c>
      <c r="AQ33" s="292" t="s">
        <v>489</v>
      </c>
      <c r="AR33" s="293" t="s">
        <v>489</v>
      </c>
    </row>
    <row r="34" spans="1:46" ht="27" customHeight="1" x14ac:dyDescent="0.2">
      <c r="A34" s="247"/>
      <c r="AK34" s="1142" t="s">
        <v>505</v>
      </c>
      <c r="AL34" s="1143"/>
      <c r="AM34" s="1143"/>
      <c r="AN34" s="1144"/>
      <c r="AO34" s="291" t="s">
        <v>489</v>
      </c>
      <c r="AP34" s="291" t="s">
        <v>489</v>
      </c>
      <c r="AQ34" s="292" t="s">
        <v>489</v>
      </c>
      <c r="AR34" s="293" t="s">
        <v>489</v>
      </c>
    </row>
    <row r="35" spans="1:46" ht="27" customHeight="1" x14ac:dyDescent="0.2">
      <c r="A35" s="247"/>
      <c r="AK35" s="1142" t="s">
        <v>506</v>
      </c>
      <c r="AL35" s="1143"/>
      <c r="AM35" s="1143"/>
      <c r="AN35" s="1144"/>
      <c r="AO35" s="291">
        <v>435154</v>
      </c>
      <c r="AP35" s="291">
        <v>10269</v>
      </c>
      <c r="AQ35" s="292">
        <v>17107</v>
      </c>
      <c r="AR35" s="293">
        <v>-40</v>
      </c>
    </row>
    <row r="36" spans="1:46" ht="27" customHeight="1" x14ac:dyDescent="0.2">
      <c r="A36" s="247"/>
      <c r="AK36" s="1142" t="s">
        <v>507</v>
      </c>
      <c r="AL36" s="1143"/>
      <c r="AM36" s="1143"/>
      <c r="AN36" s="1144"/>
      <c r="AO36" s="291" t="s">
        <v>489</v>
      </c>
      <c r="AP36" s="291" t="s">
        <v>489</v>
      </c>
      <c r="AQ36" s="292">
        <v>3528</v>
      </c>
      <c r="AR36" s="293" t="s">
        <v>489</v>
      </c>
    </row>
    <row r="37" spans="1:46" ht="13.5" customHeight="1" x14ac:dyDescent="0.2">
      <c r="A37" s="247"/>
      <c r="AK37" s="1142" t="s">
        <v>508</v>
      </c>
      <c r="AL37" s="1143"/>
      <c r="AM37" s="1143"/>
      <c r="AN37" s="1144"/>
      <c r="AO37" s="291">
        <v>14241</v>
      </c>
      <c r="AP37" s="291">
        <v>336</v>
      </c>
      <c r="AQ37" s="292">
        <v>388</v>
      </c>
      <c r="AR37" s="293">
        <v>-13.4</v>
      </c>
    </row>
    <row r="38" spans="1:46" ht="27" customHeight="1" x14ac:dyDescent="0.2">
      <c r="A38" s="247"/>
      <c r="AK38" s="1145" t="s">
        <v>509</v>
      </c>
      <c r="AL38" s="1146"/>
      <c r="AM38" s="1146"/>
      <c r="AN38" s="1147"/>
      <c r="AO38" s="294" t="s">
        <v>489</v>
      </c>
      <c r="AP38" s="294" t="s">
        <v>489</v>
      </c>
      <c r="AQ38" s="295">
        <v>2</v>
      </c>
      <c r="AR38" s="283" t="s">
        <v>489</v>
      </c>
      <c r="AS38" s="290"/>
    </row>
    <row r="39" spans="1:46" ht="13.2" x14ac:dyDescent="0.2">
      <c r="A39" s="247"/>
      <c r="AK39" s="1145" t="s">
        <v>510</v>
      </c>
      <c r="AL39" s="1146"/>
      <c r="AM39" s="1146"/>
      <c r="AN39" s="1147"/>
      <c r="AO39" s="291">
        <v>-222179</v>
      </c>
      <c r="AP39" s="291">
        <v>-5243</v>
      </c>
      <c r="AQ39" s="292">
        <v>-3420</v>
      </c>
      <c r="AR39" s="293">
        <v>53.3</v>
      </c>
      <c r="AS39" s="290"/>
    </row>
    <row r="40" spans="1:46" ht="27" customHeight="1" x14ac:dyDescent="0.2">
      <c r="A40" s="247"/>
      <c r="AK40" s="1142" t="s">
        <v>511</v>
      </c>
      <c r="AL40" s="1143"/>
      <c r="AM40" s="1143"/>
      <c r="AN40" s="1144"/>
      <c r="AO40" s="291">
        <v>-2418575</v>
      </c>
      <c r="AP40" s="291">
        <v>-57076</v>
      </c>
      <c r="AQ40" s="292">
        <v>-62953</v>
      </c>
      <c r="AR40" s="293">
        <v>-9.3000000000000007</v>
      </c>
      <c r="AS40" s="290"/>
    </row>
    <row r="41" spans="1:46" ht="13.2" x14ac:dyDescent="0.2">
      <c r="A41" s="247"/>
      <c r="AK41" s="1148" t="s">
        <v>287</v>
      </c>
      <c r="AL41" s="1149"/>
      <c r="AM41" s="1149"/>
      <c r="AN41" s="1150"/>
      <c r="AO41" s="291">
        <v>755613</v>
      </c>
      <c r="AP41" s="291">
        <v>17832</v>
      </c>
      <c r="AQ41" s="292">
        <v>26447</v>
      </c>
      <c r="AR41" s="293">
        <v>-32.6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37" t="s">
        <v>481</v>
      </c>
      <c r="AN49" s="1139" t="s">
        <v>514</v>
      </c>
      <c r="AO49" s="1140"/>
      <c r="AP49" s="1140"/>
      <c r="AQ49" s="1140"/>
      <c r="AR49" s="1141"/>
    </row>
    <row r="50" spans="1:44" ht="13.2" x14ac:dyDescent="0.2">
      <c r="A50" s="247"/>
      <c r="AK50" s="305"/>
      <c r="AL50" s="306"/>
      <c r="AM50" s="1138"/>
      <c r="AN50" s="307" t="s">
        <v>515</v>
      </c>
      <c r="AO50" s="308" t="s">
        <v>516</v>
      </c>
      <c r="AP50" s="309" t="s">
        <v>517</v>
      </c>
      <c r="AQ50" s="310" t="s">
        <v>518</v>
      </c>
      <c r="AR50" s="311" t="s">
        <v>519</v>
      </c>
    </row>
    <row r="51" spans="1:44" ht="13.2" x14ac:dyDescent="0.2">
      <c r="A51" s="247"/>
      <c r="AK51" s="303" t="s">
        <v>520</v>
      </c>
      <c r="AL51" s="304"/>
      <c r="AM51" s="312">
        <v>4317835</v>
      </c>
      <c r="AN51" s="313">
        <v>95432</v>
      </c>
      <c r="AO51" s="314">
        <v>18.2</v>
      </c>
      <c r="AP51" s="315">
        <v>128523</v>
      </c>
      <c r="AQ51" s="316">
        <v>-3.4</v>
      </c>
      <c r="AR51" s="317">
        <v>21.6</v>
      </c>
    </row>
    <row r="52" spans="1:44" ht="13.2" x14ac:dyDescent="0.2">
      <c r="A52" s="247"/>
      <c r="AK52" s="318"/>
      <c r="AL52" s="319" t="s">
        <v>521</v>
      </c>
      <c r="AM52" s="320">
        <v>2799406</v>
      </c>
      <c r="AN52" s="321">
        <v>61872</v>
      </c>
      <c r="AO52" s="322">
        <v>5.6</v>
      </c>
      <c r="AP52" s="323">
        <v>56792</v>
      </c>
      <c r="AQ52" s="324">
        <v>-0.3</v>
      </c>
      <c r="AR52" s="325">
        <v>5.9</v>
      </c>
    </row>
    <row r="53" spans="1:44" ht="13.2" x14ac:dyDescent="0.2">
      <c r="A53" s="247"/>
      <c r="AK53" s="303" t="s">
        <v>522</v>
      </c>
      <c r="AL53" s="304"/>
      <c r="AM53" s="312">
        <v>3103305</v>
      </c>
      <c r="AN53" s="313">
        <v>69736</v>
      </c>
      <c r="AO53" s="314">
        <v>-26.9</v>
      </c>
      <c r="AP53" s="315">
        <v>92919</v>
      </c>
      <c r="AQ53" s="316">
        <v>-27.7</v>
      </c>
      <c r="AR53" s="317">
        <v>0.8</v>
      </c>
    </row>
    <row r="54" spans="1:44" ht="13.2" x14ac:dyDescent="0.2">
      <c r="A54" s="247"/>
      <c r="AK54" s="318"/>
      <c r="AL54" s="319" t="s">
        <v>521</v>
      </c>
      <c r="AM54" s="320">
        <v>2349940</v>
      </c>
      <c r="AN54" s="321">
        <v>52806</v>
      </c>
      <c r="AO54" s="322">
        <v>-14.7</v>
      </c>
      <c r="AP54" s="323">
        <v>54128</v>
      </c>
      <c r="AQ54" s="324">
        <v>-4.7</v>
      </c>
      <c r="AR54" s="325">
        <v>-10</v>
      </c>
    </row>
    <row r="55" spans="1:44" ht="13.2" x14ac:dyDescent="0.2">
      <c r="A55" s="247"/>
      <c r="AK55" s="303" t="s">
        <v>523</v>
      </c>
      <c r="AL55" s="304"/>
      <c r="AM55" s="312">
        <v>3295278</v>
      </c>
      <c r="AN55" s="313">
        <v>75214</v>
      </c>
      <c r="AO55" s="314">
        <v>7.9</v>
      </c>
      <c r="AP55" s="315">
        <v>103663</v>
      </c>
      <c r="AQ55" s="316">
        <v>11.6</v>
      </c>
      <c r="AR55" s="317">
        <v>-3.7</v>
      </c>
    </row>
    <row r="56" spans="1:44" ht="13.2" x14ac:dyDescent="0.2">
      <c r="A56" s="247"/>
      <c r="AK56" s="318"/>
      <c r="AL56" s="319" t="s">
        <v>521</v>
      </c>
      <c r="AM56" s="320">
        <v>2722340</v>
      </c>
      <c r="AN56" s="321">
        <v>62137</v>
      </c>
      <c r="AO56" s="322">
        <v>17.7</v>
      </c>
      <c r="AP56" s="323">
        <v>64346</v>
      </c>
      <c r="AQ56" s="324">
        <v>18.899999999999999</v>
      </c>
      <c r="AR56" s="325">
        <v>-1.2</v>
      </c>
    </row>
    <row r="57" spans="1:44" ht="13.2" x14ac:dyDescent="0.2">
      <c r="A57" s="247"/>
      <c r="AK57" s="303" t="s">
        <v>524</v>
      </c>
      <c r="AL57" s="304"/>
      <c r="AM57" s="312">
        <v>4129744</v>
      </c>
      <c r="AN57" s="313">
        <v>95769</v>
      </c>
      <c r="AO57" s="314">
        <v>27.3</v>
      </c>
      <c r="AP57" s="315">
        <v>92012</v>
      </c>
      <c r="AQ57" s="316">
        <v>-11.2</v>
      </c>
      <c r="AR57" s="317">
        <v>38.5</v>
      </c>
    </row>
    <row r="58" spans="1:44" ht="13.2" x14ac:dyDescent="0.2">
      <c r="A58" s="247"/>
      <c r="AK58" s="318"/>
      <c r="AL58" s="319" t="s">
        <v>521</v>
      </c>
      <c r="AM58" s="320">
        <v>3159868</v>
      </c>
      <c r="AN58" s="321">
        <v>73277</v>
      </c>
      <c r="AO58" s="322">
        <v>17.899999999999999</v>
      </c>
      <c r="AP58" s="323">
        <v>61382</v>
      </c>
      <c r="AQ58" s="324">
        <v>-4.5999999999999996</v>
      </c>
      <c r="AR58" s="325">
        <v>22.5</v>
      </c>
    </row>
    <row r="59" spans="1:44" ht="13.2" x14ac:dyDescent="0.2">
      <c r="A59" s="247"/>
      <c r="AK59" s="303" t="s">
        <v>525</v>
      </c>
      <c r="AL59" s="304"/>
      <c r="AM59" s="312">
        <v>4250448</v>
      </c>
      <c r="AN59" s="313">
        <v>100306</v>
      </c>
      <c r="AO59" s="314">
        <v>4.7</v>
      </c>
      <c r="AP59" s="315">
        <v>91317</v>
      </c>
      <c r="AQ59" s="316">
        <v>-0.8</v>
      </c>
      <c r="AR59" s="317">
        <v>5.5</v>
      </c>
    </row>
    <row r="60" spans="1:44" ht="13.2" x14ac:dyDescent="0.2">
      <c r="A60" s="247"/>
      <c r="AK60" s="318"/>
      <c r="AL60" s="319" t="s">
        <v>521</v>
      </c>
      <c r="AM60" s="320">
        <v>3291839</v>
      </c>
      <c r="AN60" s="321">
        <v>77684</v>
      </c>
      <c r="AO60" s="322">
        <v>6</v>
      </c>
      <c r="AP60" s="323">
        <v>56480</v>
      </c>
      <c r="AQ60" s="324">
        <v>-8</v>
      </c>
      <c r="AR60" s="325">
        <v>14</v>
      </c>
    </row>
    <row r="61" spans="1:44" ht="13.2" x14ac:dyDescent="0.2">
      <c r="A61" s="247"/>
      <c r="AK61" s="303" t="s">
        <v>526</v>
      </c>
      <c r="AL61" s="326"/>
      <c r="AM61" s="312">
        <v>3819322</v>
      </c>
      <c r="AN61" s="313">
        <v>87291</v>
      </c>
      <c r="AO61" s="314">
        <v>6.2</v>
      </c>
      <c r="AP61" s="315">
        <v>101687</v>
      </c>
      <c r="AQ61" s="327">
        <v>-6.3</v>
      </c>
      <c r="AR61" s="317">
        <v>12.5</v>
      </c>
    </row>
    <row r="62" spans="1:44" ht="13.2" x14ac:dyDescent="0.2">
      <c r="A62" s="247"/>
      <c r="AK62" s="318"/>
      <c r="AL62" s="319" t="s">
        <v>521</v>
      </c>
      <c r="AM62" s="320">
        <v>2864679</v>
      </c>
      <c r="AN62" s="321">
        <v>65555</v>
      </c>
      <c r="AO62" s="322">
        <v>6.5</v>
      </c>
      <c r="AP62" s="323">
        <v>58626</v>
      </c>
      <c r="AQ62" s="324">
        <v>0.3</v>
      </c>
      <c r="AR62" s="325">
        <v>6.2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slxcmSjS0auCo9Z6thMIfz6y3rV30i+up2yie9mW50ERZ59Y3SBMMhL5fgfuMgQzrrQr3+JfaZmzX7NfW5Hcg==" saltValue="RHu2slGcvCoWAXM+msl51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k8fEYCIwdewB0kD8JTiwExfD/hhjc6woBFjU+9VT+SrymbOcWuOfrKn/iqPBBBSCEmQ58WI793on1EQzvxPA==" saltValue="9m0xhVWFghLGI1m/byOuMA=="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aSuL0/41ulZSjOXj4JTKQmvBtCik4wzyCTgXWJeQvNyTnq2iMsuuGPY94CWVgWCqJE9rVgBtNHMJu59vyY4PeA==" saltValue="QMWNTH925uXqWblTOYgloA=="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1" t="s">
        <v>3</v>
      </c>
      <c r="D47" s="1151"/>
      <c r="E47" s="1152"/>
      <c r="F47" s="11">
        <v>12.47</v>
      </c>
      <c r="G47" s="12">
        <v>15.69</v>
      </c>
      <c r="H47" s="12">
        <v>17.16</v>
      </c>
      <c r="I47" s="12">
        <v>14.6</v>
      </c>
      <c r="J47" s="13">
        <v>10.76</v>
      </c>
    </row>
    <row r="48" spans="2:10" ht="57.75" customHeight="1" x14ac:dyDescent="0.2">
      <c r="B48" s="14"/>
      <c r="C48" s="1153" t="s">
        <v>4</v>
      </c>
      <c r="D48" s="1153"/>
      <c r="E48" s="1154"/>
      <c r="F48" s="15">
        <v>5.42</v>
      </c>
      <c r="G48" s="16">
        <v>8.58</v>
      </c>
      <c r="H48" s="16">
        <v>10.02</v>
      </c>
      <c r="I48" s="16">
        <v>8.6</v>
      </c>
      <c r="J48" s="17">
        <v>9.06</v>
      </c>
    </row>
    <row r="49" spans="2:10" ht="57.75" customHeight="1" thickBot="1" x14ac:dyDescent="0.25">
      <c r="B49" s="18"/>
      <c r="C49" s="1155" t="s">
        <v>5</v>
      </c>
      <c r="D49" s="1155"/>
      <c r="E49" s="1156"/>
      <c r="F49" s="19" t="s">
        <v>533</v>
      </c>
      <c r="G49" s="20">
        <v>6.98</v>
      </c>
      <c r="H49" s="20">
        <v>2.08</v>
      </c>
      <c r="I49" s="20" t="s">
        <v>534</v>
      </c>
      <c r="J49" s="21" t="s">
        <v>535</v>
      </c>
    </row>
    <row r="50" spans="2:10" ht="13.2" x14ac:dyDescent="0.2"/>
  </sheetData>
  <sheetProtection algorithmName="SHA-512" hashValue="cZ6jNUHIWf67SLFTo50dvtbpmaw/Fqs4RAgHlBQ3Zoa/NpSjboeQqKiJPi7fktS5WU2ExMZNsL99gCRKQizczA==" saltValue="zA0U1/IlyiBMXp/JEFvWb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1" t="s">
        <v>536</v>
      </c>
      <c r="D34" s="1161"/>
      <c r="E34" s="1162"/>
      <c r="F34" s="32">
        <v>17.72</v>
      </c>
      <c r="G34" s="33">
        <v>21.73</v>
      </c>
      <c r="H34" s="33">
        <v>23.44</v>
      </c>
      <c r="I34" s="33">
        <v>22.56</v>
      </c>
      <c r="J34" s="34">
        <v>19.34</v>
      </c>
      <c r="K34" s="22"/>
      <c r="L34" s="22"/>
      <c r="M34" s="22"/>
      <c r="N34" s="22"/>
      <c r="O34" s="22"/>
      <c r="P34" s="22"/>
    </row>
    <row r="35" spans="1:16" ht="39" customHeight="1" x14ac:dyDescent="0.2">
      <c r="A35" s="22"/>
      <c r="B35" s="35"/>
      <c r="C35" s="1157" t="s">
        <v>537</v>
      </c>
      <c r="D35" s="1157"/>
      <c r="E35" s="1158"/>
      <c r="F35" s="36">
        <v>5.42</v>
      </c>
      <c r="G35" s="37">
        <v>8.58</v>
      </c>
      <c r="H35" s="37">
        <v>10.01</v>
      </c>
      <c r="I35" s="37">
        <v>8.59</v>
      </c>
      <c r="J35" s="38">
        <v>9.06</v>
      </c>
      <c r="K35" s="22"/>
      <c r="L35" s="22"/>
      <c r="M35" s="22"/>
      <c r="N35" s="22"/>
      <c r="O35" s="22"/>
      <c r="P35" s="22"/>
    </row>
    <row r="36" spans="1:16" ht="39" customHeight="1" x14ac:dyDescent="0.2">
      <c r="A36" s="22"/>
      <c r="B36" s="35"/>
      <c r="C36" s="1157" t="s">
        <v>538</v>
      </c>
      <c r="D36" s="1157"/>
      <c r="E36" s="1158"/>
      <c r="F36" s="36">
        <v>3.85</v>
      </c>
      <c r="G36" s="37">
        <v>4.5999999999999996</v>
      </c>
      <c r="H36" s="37">
        <v>4.3</v>
      </c>
      <c r="I36" s="37">
        <v>4.1500000000000004</v>
      </c>
      <c r="J36" s="38">
        <v>4.41</v>
      </c>
      <c r="K36" s="22"/>
      <c r="L36" s="22"/>
      <c r="M36" s="22"/>
      <c r="N36" s="22"/>
      <c r="O36" s="22"/>
      <c r="P36" s="22"/>
    </row>
    <row r="37" spans="1:16" ht="39" customHeight="1" x14ac:dyDescent="0.2">
      <c r="A37" s="22"/>
      <c r="B37" s="35"/>
      <c r="C37" s="1157" t="s">
        <v>539</v>
      </c>
      <c r="D37" s="1157"/>
      <c r="E37" s="1158"/>
      <c r="F37" s="36">
        <v>2.3199999999999998</v>
      </c>
      <c r="G37" s="37">
        <v>3.16</v>
      </c>
      <c r="H37" s="37">
        <v>3.57</v>
      </c>
      <c r="I37" s="37">
        <v>3.95</v>
      </c>
      <c r="J37" s="38">
        <v>3.65</v>
      </c>
      <c r="K37" s="22"/>
      <c r="L37" s="22"/>
      <c r="M37" s="22"/>
      <c r="N37" s="22"/>
      <c r="O37" s="22"/>
      <c r="P37" s="22"/>
    </row>
    <row r="38" spans="1:16" ht="39" customHeight="1" x14ac:dyDescent="0.2">
      <c r="A38" s="22"/>
      <c r="B38" s="35"/>
      <c r="C38" s="1157" t="s">
        <v>540</v>
      </c>
      <c r="D38" s="1157"/>
      <c r="E38" s="1158"/>
      <c r="F38" s="36">
        <v>0.41</v>
      </c>
      <c r="G38" s="37">
        <v>0.42</v>
      </c>
      <c r="H38" s="37">
        <v>0.45</v>
      </c>
      <c r="I38" s="37">
        <v>0.48</v>
      </c>
      <c r="J38" s="38">
        <v>0.48</v>
      </c>
      <c r="K38" s="22"/>
      <c r="L38" s="22"/>
      <c r="M38" s="22"/>
      <c r="N38" s="22"/>
      <c r="O38" s="22"/>
      <c r="P38" s="22"/>
    </row>
    <row r="39" spans="1:16" ht="39" customHeight="1" x14ac:dyDescent="0.2">
      <c r="A39" s="22"/>
      <c r="B39" s="35"/>
      <c r="C39" s="1157" t="s">
        <v>541</v>
      </c>
      <c r="D39" s="1157"/>
      <c r="E39" s="1158"/>
      <c r="F39" s="36">
        <v>0.12</v>
      </c>
      <c r="G39" s="37">
        <v>0.12</v>
      </c>
      <c r="H39" s="37">
        <v>0.13</v>
      </c>
      <c r="I39" s="37">
        <v>0.15</v>
      </c>
      <c r="J39" s="38">
        <v>0.17</v>
      </c>
      <c r="K39" s="22"/>
      <c r="L39" s="22"/>
      <c r="M39" s="22"/>
      <c r="N39" s="22"/>
      <c r="O39" s="22"/>
      <c r="P39" s="22"/>
    </row>
    <row r="40" spans="1:16" ht="39" customHeight="1" x14ac:dyDescent="0.2">
      <c r="A40" s="22"/>
      <c r="B40" s="35"/>
      <c r="C40" s="1157" t="s">
        <v>542</v>
      </c>
      <c r="D40" s="1157"/>
      <c r="E40" s="1158"/>
      <c r="F40" s="36">
        <v>0.22</v>
      </c>
      <c r="G40" s="37">
        <v>0.23</v>
      </c>
      <c r="H40" s="37">
        <v>0.28000000000000003</v>
      </c>
      <c r="I40" s="37">
        <v>0.23</v>
      </c>
      <c r="J40" s="38">
        <v>0.08</v>
      </c>
      <c r="K40" s="22"/>
      <c r="L40" s="22"/>
      <c r="M40" s="22"/>
      <c r="N40" s="22"/>
      <c r="O40" s="22"/>
      <c r="P40" s="22"/>
    </row>
    <row r="41" spans="1:16" ht="39" customHeight="1" x14ac:dyDescent="0.2">
      <c r="A41" s="22"/>
      <c r="B41" s="35"/>
      <c r="C41" s="1157" t="s">
        <v>543</v>
      </c>
      <c r="D41" s="1157"/>
      <c r="E41" s="1158"/>
      <c r="F41" s="36">
        <v>0.02</v>
      </c>
      <c r="G41" s="37">
        <v>0.01</v>
      </c>
      <c r="H41" s="37">
        <v>0.02</v>
      </c>
      <c r="I41" s="37">
        <v>0.01</v>
      </c>
      <c r="J41" s="38">
        <v>0.01</v>
      </c>
      <c r="K41" s="22"/>
      <c r="L41" s="22"/>
      <c r="M41" s="22"/>
      <c r="N41" s="22"/>
      <c r="O41" s="22"/>
      <c r="P41" s="22"/>
    </row>
    <row r="42" spans="1:16" ht="39" customHeight="1" x14ac:dyDescent="0.2">
      <c r="A42" s="22"/>
      <c r="B42" s="39"/>
      <c r="C42" s="1157" t="s">
        <v>544</v>
      </c>
      <c r="D42" s="1157"/>
      <c r="E42" s="1158"/>
      <c r="F42" s="36" t="s">
        <v>489</v>
      </c>
      <c r="G42" s="37" t="s">
        <v>489</v>
      </c>
      <c r="H42" s="37" t="s">
        <v>489</v>
      </c>
      <c r="I42" s="37" t="s">
        <v>489</v>
      </c>
      <c r="J42" s="38" t="s">
        <v>489</v>
      </c>
      <c r="K42" s="22"/>
      <c r="L42" s="22"/>
      <c r="M42" s="22"/>
      <c r="N42" s="22"/>
      <c r="O42" s="22"/>
      <c r="P42" s="22"/>
    </row>
    <row r="43" spans="1:16" ht="39" customHeight="1" thickBot="1" x14ac:dyDescent="0.25">
      <c r="A43" s="22"/>
      <c r="B43" s="40"/>
      <c r="C43" s="1159" t="s">
        <v>545</v>
      </c>
      <c r="D43" s="1159"/>
      <c r="E43" s="1160"/>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6bzurS2NKytDEhwnBqVReRF6foD1F/MWCiZ2eoKitWNTLQwrSqrRiBpGZDon/oyXoxp9xzErznrfCXUbib69A==" saltValue="sXIsFEEVzGAfRu8HpD98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2708</v>
      </c>
      <c r="L45" s="58">
        <v>2831</v>
      </c>
      <c r="M45" s="58">
        <v>3003</v>
      </c>
      <c r="N45" s="58">
        <v>2899</v>
      </c>
      <c r="O45" s="59">
        <v>2947</v>
      </c>
      <c r="P45" s="46"/>
      <c r="Q45" s="46"/>
      <c r="R45" s="46"/>
      <c r="S45" s="46"/>
      <c r="T45" s="46"/>
      <c r="U45" s="46"/>
    </row>
    <row r="46" spans="1:21" ht="30.75" customHeight="1" x14ac:dyDescent="0.2">
      <c r="A46" s="46"/>
      <c r="B46" s="1165"/>
      <c r="C46" s="1166"/>
      <c r="D46" s="60"/>
      <c r="E46" s="1171" t="s">
        <v>11</v>
      </c>
      <c r="F46" s="1171"/>
      <c r="G46" s="1171"/>
      <c r="H46" s="1171"/>
      <c r="I46" s="1171"/>
      <c r="J46" s="1172"/>
      <c r="K46" s="61" t="s">
        <v>489</v>
      </c>
      <c r="L46" s="62" t="s">
        <v>489</v>
      </c>
      <c r="M46" s="62" t="s">
        <v>489</v>
      </c>
      <c r="N46" s="62" t="s">
        <v>489</v>
      </c>
      <c r="O46" s="63" t="s">
        <v>489</v>
      </c>
      <c r="P46" s="46"/>
      <c r="Q46" s="46"/>
      <c r="R46" s="46"/>
      <c r="S46" s="46"/>
      <c r="T46" s="46"/>
      <c r="U46" s="46"/>
    </row>
    <row r="47" spans="1:21" ht="30.75" customHeight="1" x14ac:dyDescent="0.2">
      <c r="A47" s="46"/>
      <c r="B47" s="1165"/>
      <c r="C47" s="1166"/>
      <c r="D47" s="60"/>
      <c r="E47" s="1171" t="s">
        <v>12</v>
      </c>
      <c r="F47" s="1171"/>
      <c r="G47" s="1171"/>
      <c r="H47" s="1171"/>
      <c r="I47" s="1171"/>
      <c r="J47" s="1172"/>
      <c r="K47" s="61" t="s">
        <v>489</v>
      </c>
      <c r="L47" s="62" t="s">
        <v>489</v>
      </c>
      <c r="M47" s="62" t="s">
        <v>489</v>
      </c>
      <c r="N47" s="62" t="s">
        <v>489</v>
      </c>
      <c r="O47" s="63" t="s">
        <v>489</v>
      </c>
      <c r="P47" s="46"/>
      <c r="Q47" s="46"/>
      <c r="R47" s="46"/>
      <c r="S47" s="46"/>
      <c r="T47" s="46"/>
      <c r="U47" s="46"/>
    </row>
    <row r="48" spans="1:21" ht="30.75" customHeight="1" x14ac:dyDescent="0.2">
      <c r="A48" s="46"/>
      <c r="B48" s="1165"/>
      <c r="C48" s="1166"/>
      <c r="D48" s="60"/>
      <c r="E48" s="1171" t="s">
        <v>13</v>
      </c>
      <c r="F48" s="1171"/>
      <c r="G48" s="1171"/>
      <c r="H48" s="1171"/>
      <c r="I48" s="1171"/>
      <c r="J48" s="1172"/>
      <c r="K48" s="61">
        <v>904</v>
      </c>
      <c r="L48" s="62">
        <v>855</v>
      </c>
      <c r="M48" s="62">
        <v>824</v>
      </c>
      <c r="N48" s="62">
        <v>674</v>
      </c>
      <c r="O48" s="63">
        <v>435</v>
      </c>
      <c r="P48" s="46"/>
      <c r="Q48" s="46"/>
      <c r="R48" s="46"/>
      <c r="S48" s="46"/>
      <c r="T48" s="46"/>
      <c r="U48" s="46"/>
    </row>
    <row r="49" spans="1:21" ht="30.75" customHeight="1" x14ac:dyDescent="0.2">
      <c r="A49" s="46"/>
      <c r="B49" s="1165"/>
      <c r="C49" s="1166"/>
      <c r="D49" s="60"/>
      <c r="E49" s="1171" t="s">
        <v>14</v>
      </c>
      <c r="F49" s="1171"/>
      <c r="G49" s="1171"/>
      <c r="H49" s="1171"/>
      <c r="I49" s="1171"/>
      <c r="J49" s="1172"/>
      <c r="K49" s="61" t="s">
        <v>489</v>
      </c>
      <c r="L49" s="62" t="s">
        <v>489</v>
      </c>
      <c r="M49" s="62" t="s">
        <v>489</v>
      </c>
      <c r="N49" s="62" t="s">
        <v>489</v>
      </c>
      <c r="O49" s="63" t="s">
        <v>489</v>
      </c>
      <c r="P49" s="46"/>
      <c r="Q49" s="46"/>
      <c r="R49" s="46"/>
      <c r="S49" s="46"/>
      <c r="T49" s="46"/>
      <c r="U49" s="46"/>
    </row>
    <row r="50" spans="1:21" ht="30.75" customHeight="1" x14ac:dyDescent="0.2">
      <c r="A50" s="46"/>
      <c r="B50" s="1165"/>
      <c r="C50" s="1166"/>
      <c r="D50" s="60"/>
      <c r="E50" s="1171" t="s">
        <v>15</v>
      </c>
      <c r="F50" s="1171"/>
      <c r="G50" s="1171"/>
      <c r="H50" s="1171"/>
      <c r="I50" s="1171"/>
      <c r="J50" s="1172"/>
      <c r="K50" s="61">
        <v>14</v>
      </c>
      <c r="L50" s="62">
        <v>14</v>
      </c>
      <c r="M50" s="62">
        <v>14</v>
      </c>
      <c r="N50" s="62">
        <v>14</v>
      </c>
      <c r="O50" s="63">
        <v>14</v>
      </c>
      <c r="P50" s="46"/>
      <c r="Q50" s="46"/>
      <c r="R50" s="46"/>
      <c r="S50" s="46"/>
      <c r="T50" s="46"/>
      <c r="U50" s="46"/>
    </row>
    <row r="51" spans="1:21" ht="30.75" customHeight="1" x14ac:dyDescent="0.2">
      <c r="A51" s="46"/>
      <c r="B51" s="1167"/>
      <c r="C51" s="1168"/>
      <c r="D51" s="64"/>
      <c r="E51" s="1171" t="s">
        <v>16</v>
      </c>
      <c r="F51" s="1171"/>
      <c r="G51" s="1171"/>
      <c r="H51" s="1171"/>
      <c r="I51" s="1171"/>
      <c r="J51" s="1172"/>
      <c r="K51" s="61" t="s">
        <v>489</v>
      </c>
      <c r="L51" s="62" t="s">
        <v>489</v>
      </c>
      <c r="M51" s="62" t="s">
        <v>489</v>
      </c>
      <c r="N51" s="62" t="s">
        <v>489</v>
      </c>
      <c r="O51" s="63" t="s">
        <v>489</v>
      </c>
      <c r="P51" s="46"/>
      <c r="Q51" s="46"/>
      <c r="R51" s="46"/>
      <c r="S51" s="46"/>
      <c r="T51" s="46"/>
      <c r="U51" s="46"/>
    </row>
    <row r="52" spans="1:21" ht="30.75" customHeight="1" x14ac:dyDescent="0.2">
      <c r="A52" s="46"/>
      <c r="B52" s="1173" t="s">
        <v>17</v>
      </c>
      <c r="C52" s="1174"/>
      <c r="D52" s="64"/>
      <c r="E52" s="1171" t="s">
        <v>18</v>
      </c>
      <c r="F52" s="1171"/>
      <c r="G52" s="1171"/>
      <c r="H52" s="1171"/>
      <c r="I52" s="1171"/>
      <c r="J52" s="1172"/>
      <c r="K52" s="61">
        <v>2729</v>
      </c>
      <c r="L52" s="62">
        <v>2795</v>
      </c>
      <c r="M52" s="62">
        <v>2696</v>
      </c>
      <c r="N52" s="62">
        <v>2649</v>
      </c>
      <c r="O52" s="63">
        <v>2641</v>
      </c>
      <c r="P52" s="46"/>
      <c r="Q52" s="46"/>
      <c r="R52" s="46"/>
      <c r="S52" s="46"/>
      <c r="T52" s="46"/>
      <c r="U52" s="46"/>
    </row>
    <row r="53" spans="1:21" ht="30.75" customHeight="1" thickBot="1" x14ac:dyDescent="0.25">
      <c r="A53" s="46"/>
      <c r="B53" s="1175" t="s">
        <v>19</v>
      </c>
      <c r="C53" s="1176"/>
      <c r="D53" s="65"/>
      <c r="E53" s="1177" t="s">
        <v>20</v>
      </c>
      <c r="F53" s="1177"/>
      <c r="G53" s="1177"/>
      <c r="H53" s="1177"/>
      <c r="I53" s="1177"/>
      <c r="J53" s="1178"/>
      <c r="K53" s="66">
        <v>897</v>
      </c>
      <c r="L53" s="67">
        <v>905</v>
      </c>
      <c r="M53" s="67">
        <v>1145</v>
      </c>
      <c r="N53" s="67">
        <v>938</v>
      </c>
      <c r="O53" s="68">
        <v>755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9" t="s">
        <v>24</v>
      </c>
      <c r="C58" s="1180"/>
      <c r="D58" s="1185" t="s">
        <v>25</v>
      </c>
      <c r="E58" s="1186"/>
      <c r="F58" s="1186"/>
      <c r="G58" s="1186"/>
      <c r="H58" s="1186"/>
      <c r="I58" s="1186"/>
      <c r="J58" s="1187"/>
      <c r="K58" s="81" t="s">
        <v>551</v>
      </c>
      <c r="L58" s="82" t="s">
        <v>551</v>
      </c>
      <c r="M58" s="82" t="s">
        <v>551</v>
      </c>
      <c r="N58" s="82" t="s">
        <v>551</v>
      </c>
      <c r="O58" s="83" t="s">
        <v>551</v>
      </c>
    </row>
    <row r="59" spans="1:21" ht="31.5" customHeight="1" x14ac:dyDescent="0.2">
      <c r="B59" s="1181"/>
      <c r="C59" s="1182"/>
      <c r="D59" s="1188" t="s">
        <v>26</v>
      </c>
      <c r="E59" s="1189"/>
      <c r="F59" s="1189"/>
      <c r="G59" s="1189"/>
      <c r="H59" s="1189"/>
      <c r="I59" s="1189"/>
      <c r="J59" s="1190"/>
      <c r="K59" s="84" t="s">
        <v>551</v>
      </c>
      <c r="L59" s="85" t="s">
        <v>551</v>
      </c>
      <c r="M59" s="85" t="s">
        <v>551</v>
      </c>
      <c r="N59" s="85" t="s">
        <v>551</v>
      </c>
      <c r="O59" s="86" t="s">
        <v>551</v>
      </c>
    </row>
    <row r="60" spans="1:21" ht="31.5" customHeight="1" thickBot="1" x14ac:dyDescent="0.25">
      <c r="B60" s="1183"/>
      <c r="C60" s="1184"/>
      <c r="D60" s="1191" t="s">
        <v>27</v>
      </c>
      <c r="E60" s="1192"/>
      <c r="F60" s="1192"/>
      <c r="G60" s="1192"/>
      <c r="H60" s="1192"/>
      <c r="I60" s="1192"/>
      <c r="J60" s="1193"/>
      <c r="K60" s="87" t="s">
        <v>551</v>
      </c>
      <c r="L60" s="88" t="s">
        <v>551</v>
      </c>
      <c r="M60" s="88" t="s">
        <v>551</v>
      </c>
      <c r="N60" s="88" t="s">
        <v>551</v>
      </c>
      <c r="O60" s="89" t="s">
        <v>551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Sknf9e2KC9IPz0xek4gw+p+BIrQy3rxqUfZK3L2Y5waf97DRh7rdmhRNCJUmZfkrXx0pMOl0J8R7kdJInkROg==" saltValue="hMGDPeCJUBIVoWxfK19i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4" t="s">
        <v>30</v>
      </c>
      <c r="C41" s="1195"/>
      <c r="D41" s="103"/>
      <c r="E41" s="1200" t="s">
        <v>31</v>
      </c>
      <c r="F41" s="1200"/>
      <c r="G41" s="1200"/>
      <c r="H41" s="1201"/>
      <c r="I41" s="330">
        <v>28929</v>
      </c>
      <c r="J41" s="331">
        <v>29140</v>
      </c>
      <c r="K41" s="331">
        <v>28575</v>
      </c>
      <c r="L41" s="331">
        <v>28672</v>
      </c>
      <c r="M41" s="332">
        <v>28535</v>
      </c>
    </row>
    <row r="42" spans="2:13" ht="27.75" customHeight="1" x14ac:dyDescent="0.2">
      <c r="B42" s="1196"/>
      <c r="C42" s="1197"/>
      <c r="D42" s="104"/>
      <c r="E42" s="1202" t="s">
        <v>32</v>
      </c>
      <c r="F42" s="1202"/>
      <c r="G42" s="1202"/>
      <c r="H42" s="1203"/>
      <c r="I42" s="333">
        <v>141</v>
      </c>
      <c r="J42" s="334">
        <v>129</v>
      </c>
      <c r="K42" s="334">
        <v>129</v>
      </c>
      <c r="L42" s="334">
        <v>129</v>
      </c>
      <c r="M42" s="335">
        <v>115</v>
      </c>
    </row>
    <row r="43" spans="2:13" ht="27.75" customHeight="1" x14ac:dyDescent="0.2">
      <c r="B43" s="1196"/>
      <c r="C43" s="1197"/>
      <c r="D43" s="104"/>
      <c r="E43" s="1202" t="s">
        <v>33</v>
      </c>
      <c r="F43" s="1202"/>
      <c r="G43" s="1202"/>
      <c r="H43" s="1203"/>
      <c r="I43" s="333">
        <v>7626</v>
      </c>
      <c r="J43" s="334">
        <v>7183</v>
      </c>
      <c r="K43" s="334">
        <v>6122</v>
      </c>
      <c r="L43" s="334">
        <v>5481</v>
      </c>
      <c r="M43" s="335">
        <v>5110</v>
      </c>
    </row>
    <row r="44" spans="2:13" ht="27.75" customHeight="1" x14ac:dyDescent="0.2">
      <c r="B44" s="1196"/>
      <c r="C44" s="1197"/>
      <c r="D44" s="104"/>
      <c r="E44" s="1202" t="s">
        <v>34</v>
      </c>
      <c r="F44" s="1202"/>
      <c r="G44" s="1202"/>
      <c r="H44" s="1203"/>
      <c r="I44" s="333" t="s">
        <v>489</v>
      </c>
      <c r="J44" s="334" t="s">
        <v>489</v>
      </c>
      <c r="K44" s="334" t="s">
        <v>489</v>
      </c>
      <c r="L44" s="334" t="s">
        <v>489</v>
      </c>
      <c r="M44" s="335" t="s">
        <v>489</v>
      </c>
    </row>
    <row r="45" spans="2:13" ht="27.75" customHeight="1" x14ac:dyDescent="0.2">
      <c r="B45" s="1196"/>
      <c r="C45" s="1197"/>
      <c r="D45" s="104"/>
      <c r="E45" s="1202" t="s">
        <v>35</v>
      </c>
      <c r="F45" s="1202"/>
      <c r="G45" s="1202"/>
      <c r="H45" s="1203"/>
      <c r="I45" s="333">
        <v>4312</v>
      </c>
      <c r="J45" s="334">
        <v>4271</v>
      </c>
      <c r="K45" s="334">
        <v>4331</v>
      </c>
      <c r="L45" s="334">
        <v>4515</v>
      </c>
      <c r="M45" s="335">
        <v>4565</v>
      </c>
    </row>
    <row r="46" spans="2:13" ht="27.75" customHeight="1" x14ac:dyDescent="0.2">
      <c r="B46" s="1196"/>
      <c r="C46" s="1197"/>
      <c r="D46" s="105"/>
      <c r="E46" s="1202" t="s">
        <v>36</v>
      </c>
      <c r="F46" s="1202"/>
      <c r="G46" s="1202"/>
      <c r="H46" s="1203"/>
      <c r="I46" s="333">
        <v>503</v>
      </c>
      <c r="J46" s="334">
        <v>505</v>
      </c>
      <c r="K46" s="334">
        <v>366</v>
      </c>
      <c r="L46" s="334">
        <v>326</v>
      </c>
      <c r="M46" s="335">
        <v>295</v>
      </c>
    </row>
    <row r="47" spans="2:13" ht="27.75" customHeight="1" x14ac:dyDescent="0.2">
      <c r="B47" s="1196"/>
      <c r="C47" s="1197"/>
      <c r="D47" s="106"/>
      <c r="E47" s="1204" t="s">
        <v>37</v>
      </c>
      <c r="F47" s="1205"/>
      <c r="G47" s="1205"/>
      <c r="H47" s="1206"/>
      <c r="I47" s="333" t="s">
        <v>489</v>
      </c>
      <c r="J47" s="334" t="s">
        <v>489</v>
      </c>
      <c r="K47" s="334" t="s">
        <v>489</v>
      </c>
      <c r="L47" s="334" t="s">
        <v>489</v>
      </c>
      <c r="M47" s="335" t="s">
        <v>489</v>
      </c>
    </row>
    <row r="48" spans="2:13" ht="27.75" customHeight="1" x14ac:dyDescent="0.2">
      <c r="B48" s="1196"/>
      <c r="C48" s="1197"/>
      <c r="D48" s="104"/>
      <c r="E48" s="1202" t="s">
        <v>38</v>
      </c>
      <c r="F48" s="1202"/>
      <c r="G48" s="1202"/>
      <c r="H48" s="1203"/>
      <c r="I48" s="333" t="s">
        <v>489</v>
      </c>
      <c r="J48" s="334" t="s">
        <v>489</v>
      </c>
      <c r="K48" s="334" t="s">
        <v>489</v>
      </c>
      <c r="L48" s="334" t="s">
        <v>489</v>
      </c>
      <c r="M48" s="335" t="s">
        <v>489</v>
      </c>
    </row>
    <row r="49" spans="2:13" ht="27.75" customHeight="1" x14ac:dyDescent="0.2">
      <c r="B49" s="1198"/>
      <c r="C49" s="1199"/>
      <c r="D49" s="104"/>
      <c r="E49" s="1202" t="s">
        <v>39</v>
      </c>
      <c r="F49" s="1202"/>
      <c r="G49" s="1202"/>
      <c r="H49" s="1203"/>
      <c r="I49" s="333" t="s">
        <v>489</v>
      </c>
      <c r="J49" s="334" t="s">
        <v>489</v>
      </c>
      <c r="K49" s="334" t="s">
        <v>489</v>
      </c>
      <c r="L49" s="334" t="s">
        <v>489</v>
      </c>
      <c r="M49" s="335" t="s">
        <v>489</v>
      </c>
    </row>
    <row r="50" spans="2:13" ht="27.75" customHeight="1" x14ac:dyDescent="0.2">
      <c r="B50" s="1207" t="s">
        <v>40</v>
      </c>
      <c r="C50" s="1208"/>
      <c r="D50" s="107"/>
      <c r="E50" s="1202" t="s">
        <v>41</v>
      </c>
      <c r="F50" s="1202"/>
      <c r="G50" s="1202"/>
      <c r="H50" s="1203"/>
      <c r="I50" s="333">
        <v>5191</v>
      </c>
      <c r="J50" s="334">
        <v>5950</v>
      </c>
      <c r="K50" s="334">
        <v>5934</v>
      </c>
      <c r="L50" s="334">
        <v>5535</v>
      </c>
      <c r="M50" s="335">
        <v>4615</v>
      </c>
    </row>
    <row r="51" spans="2:13" ht="27.75" customHeight="1" x14ac:dyDescent="0.2">
      <c r="B51" s="1196"/>
      <c r="C51" s="1197"/>
      <c r="D51" s="104"/>
      <c r="E51" s="1202" t="s">
        <v>42</v>
      </c>
      <c r="F51" s="1202"/>
      <c r="G51" s="1202"/>
      <c r="H51" s="1203"/>
      <c r="I51" s="333">
        <v>2403</v>
      </c>
      <c r="J51" s="334">
        <v>2121</v>
      </c>
      <c r="K51" s="334">
        <v>1832</v>
      </c>
      <c r="L51" s="334">
        <v>1761</v>
      </c>
      <c r="M51" s="335">
        <v>1818</v>
      </c>
    </row>
    <row r="52" spans="2:13" ht="27.75" customHeight="1" x14ac:dyDescent="0.2">
      <c r="B52" s="1198"/>
      <c r="C52" s="1199"/>
      <c r="D52" s="104"/>
      <c r="E52" s="1202" t="s">
        <v>43</v>
      </c>
      <c r="F52" s="1202"/>
      <c r="G52" s="1202"/>
      <c r="H52" s="1203"/>
      <c r="I52" s="333">
        <v>26134</v>
      </c>
      <c r="J52" s="334">
        <v>26505</v>
      </c>
      <c r="K52" s="334">
        <v>25949</v>
      </c>
      <c r="L52" s="334">
        <v>25663</v>
      </c>
      <c r="M52" s="335">
        <v>25045</v>
      </c>
    </row>
    <row r="53" spans="2:13" ht="27.75" customHeight="1" thickBot="1" x14ac:dyDescent="0.25">
      <c r="B53" s="1209" t="s">
        <v>19</v>
      </c>
      <c r="C53" s="1210"/>
      <c r="D53" s="108"/>
      <c r="E53" s="1211" t="s">
        <v>44</v>
      </c>
      <c r="F53" s="1211"/>
      <c r="G53" s="1211"/>
      <c r="H53" s="1212"/>
      <c r="I53" s="336">
        <v>7782</v>
      </c>
      <c r="J53" s="337">
        <v>6653</v>
      </c>
      <c r="K53" s="337">
        <v>5806</v>
      </c>
      <c r="L53" s="337">
        <v>6162</v>
      </c>
      <c r="M53" s="338">
        <v>7142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nq/Bvbv2mgZ3VfgYFf+PO/dGp0Izg1SpG+XPUgyWOUssGVx7ZsJzSNqiR0nx7GhCRa2jaD/9IVIkFGTMc5sQ==" saltValue="+diIR4Nv1NT12uL39myU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1" t="s">
        <v>46</v>
      </c>
      <c r="D55" s="1221"/>
      <c r="E55" s="1222"/>
      <c r="F55" s="339">
        <v>2563</v>
      </c>
      <c r="G55" s="339">
        <v>2195</v>
      </c>
      <c r="H55" s="340">
        <v>1656</v>
      </c>
    </row>
    <row r="56" spans="2:8" ht="52.5" customHeight="1" x14ac:dyDescent="0.2">
      <c r="B56" s="120"/>
      <c r="C56" s="1223" t="s">
        <v>47</v>
      </c>
      <c r="D56" s="1223"/>
      <c r="E56" s="1224"/>
      <c r="F56" s="341">
        <v>948</v>
      </c>
      <c r="G56" s="341">
        <v>971</v>
      </c>
      <c r="H56" s="342">
        <v>1003</v>
      </c>
    </row>
    <row r="57" spans="2:8" ht="53.25" customHeight="1" x14ac:dyDescent="0.2">
      <c r="B57" s="120"/>
      <c r="C57" s="1225" t="s">
        <v>48</v>
      </c>
      <c r="D57" s="1225"/>
      <c r="E57" s="1226"/>
      <c r="F57" s="343">
        <v>2557</v>
      </c>
      <c r="G57" s="343">
        <v>2558</v>
      </c>
      <c r="H57" s="344">
        <v>2492</v>
      </c>
    </row>
    <row r="58" spans="2:8" ht="45.75" customHeight="1" x14ac:dyDescent="0.2">
      <c r="B58" s="121"/>
      <c r="C58" s="1213" t="s">
        <v>559</v>
      </c>
      <c r="D58" s="1214"/>
      <c r="E58" s="1215"/>
      <c r="F58" s="345">
        <v>1291</v>
      </c>
      <c r="G58" s="345">
        <v>1229</v>
      </c>
      <c r="H58" s="346">
        <v>1164</v>
      </c>
    </row>
    <row r="59" spans="2:8" ht="45.75" customHeight="1" x14ac:dyDescent="0.2">
      <c r="B59" s="121"/>
      <c r="C59" s="1213" t="s">
        <v>560</v>
      </c>
      <c r="D59" s="1214"/>
      <c r="E59" s="1215"/>
      <c r="F59" s="345">
        <v>500</v>
      </c>
      <c r="G59" s="345">
        <v>452</v>
      </c>
      <c r="H59" s="346">
        <v>377</v>
      </c>
    </row>
    <row r="60" spans="2:8" ht="45.75" customHeight="1" x14ac:dyDescent="0.2">
      <c r="B60" s="121"/>
      <c r="C60" s="1213" t="s">
        <v>562</v>
      </c>
      <c r="D60" s="1214"/>
      <c r="E60" s="1215"/>
      <c r="F60" s="345">
        <v>180</v>
      </c>
      <c r="G60" s="345">
        <v>187</v>
      </c>
      <c r="H60" s="346">
        <v>264</v>
      </c>
    </row>
    <row r="61" spans="2:8" ht="45.75" customHeight="1" x14ac:dyDescent="0.2">
      <c r="B61" s="121"/>
      <c r="C61" s="1213" t="s">
        <v>561</v>
      </c>
      <c r="D61" s="1214"/>
      <c r="E61" s="1215"/>
      <c r="F61" s="345">
        <v>200</v>
      </c>
      <c r="G61" s="345">
        <v>200</v>
      </c>
      <c r="H61" s="346">
        <v>200</v>
      </c>
    </row>
    <row r="62" spans="2:8" ht="45.75" customHeight="1" thickBot="1" x14ac:dyDescent="0.25">
      <c r="B62" s="122"/>
      <c r="C62" s="1216" t="s">
        <v>563</v>
      </c>
      <c r="D62" s="1217"/>
      <c r="E62" s="1218"/>
      <c r="F62" s="347">
        <v>180</v>
      </c>
      <c r="G62" s="347">
        <v>163</v>
      </c>
      <c r="H62" s="348">
        <v>159</v>
      </c>
    </row>
    <row r="63" spans="2:8" ht="52.5" customHeight="1" thickBot="1" x14ac:dyDescent="0.25">
      <c r="B63" s="123"/>
      <c r="C63" s="1219" t="s">
        <v>49</v>
      </c>
      <c r="D63" s="1219"/>
      <c r="E63" s="1220"/>
      <c r="F63" s="349">
        <v>6069</v>
      </c>
      <c r="G63" s="349">
        <v>5724</v>
      </c>
      <c r="H63" s="350">
        <v>5151</v>
      </c>
    </row>
    <row r="64" spans="2:8" ht="13.2" x14ac:dyDescent="0.2"/>
  </sheetData>
  <sheetProtection algorithmName="SHA-512" hashValue="O7YwA6Im3+dYscAxr6lpX2EBrfycNgqzcmERcezpJ6ZrjyP3n+FrZLDJ/qp6oh4OL/VyuozaefURlH/2opjMew==" saltValue="ZK+Bv7ZhOv1lC+NNIKPm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D1E93-4CF8-4838-B2AB-A6073C38283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573</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7"/>
      <c r="H50" s="1227"/>
      <c r="I50" s="1227"/>
      <c r="J50" s="1227"/>
      <c r="K50" s="360"/>
      <c r="L50" s="360"/>
      <c r="M50" s="361"/>
      <c r="N50" s="361"/>
      <c r="AN50" s="1245"/>
      <c r="AO50" s="1246"/>
      <c r="AP50" s="1246"/>
      <c r="AQ50" s="1246"/>
      <c r="AR50" s="1246"/>
      <c r="AS50" s="1246"/>
      <c r="AT50" s="1246"/>
      <c r="AU50" s="1246"/>
      <c r="AV50" s="1246"/>
      <c r="AW50" s="1246"/>
      <c r="AX50" s="1246"/>
      <c r="AY50" s="1246"/>
      <c r="AZ50" s="1246"/>
      <c r="BA50" s="1246"/>
      <c r="BB50" s="1246"/>
      <c r="BC50" s="1246"/>
      <c r="BD50" s="1246"/>
      <c r="BE50" s="1246"/>
      <c r="BF50" s="1246"/>
      <c r="BG50" s="1246"/>
      <c r="BH50" s="1246"/>
      <c r="BI50" s="1246"/>
      <c r="BJ50" s="1246"/>
      <c r="BK50" s="1246"/>
      <c r="BL50" s="1246"/>
      <c r="BM50" s="1246"/>
      <c r="BN50" s="1246"/>
      <c r="BO50" s="1247"/>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2">
      <c r="B51" s="247"/>
      <c r="G51" s="1244"/>
      <c r="H51" s="1244"/>
      <c r="I51" s="1248"/>
      <c r="J51" s="1248"/>
      <c r="K51" s="1234"/>
      <c r="L51" s="1234"/>
      <c r="M51" s="1234"/>
      <c r="N51" s="1234"/>
      <c r="AM51" s="359"/>
      <c r="AN51" s="1232" t="s">
        <v>567</v>
      </c>
      <c r="AO51" s="1232"/>
      <c r="AP51" s="1232"/>
      <c r="AQ51" s="1232"/>
      <c r="AR51" s="1232"/>
      <c r="AS51" s="1232"/>
      <c r="AT51" s="1232"/>
      <c r="AU51" s="1232"/>
      <c r="AV51" s="1232"/>
      <c r="AW51" s="1232"/>
      <c r="AX51" s="1232"/>
      <c r="AY51" s="1232"/>
      <c r="AZ51" s="1232"/>
      <c r="BA51" s="1232"/>
      <c r="BB51" s="1232" t="s">
        <v>568</v>
      </c>
      <c r="BC51" s="1232"/>
      <c r="BD51" s="1232"/>
      <c r="BE51" s="1232"/>
      <c r="BF51" s="1232"/>
      <c r="BG51" s="1232"/>
      <c r="BH51" s="1232"/>
      <c r="BI51" s="1232"/>
      <c r="BJ51" s="1232"/>
      <c r="BK51" s="1232"/>
      <c r="BL51" s="1232"/>
      <c r="BM51" s="1232"/>
      <c r="BN51" s="1232"/>
      <c r="BO51" s="1232"/>
      <c r="BP51" s="1229">
        <v>62.6</v>
      </c>
      <c r="BQ51" s="1229"/>
      <c r="BR51" s="1229"/>
      <c r="BS51" s="1229"/>
      <c r="BT51" s="1229"/>
      <c r="BU51" s="1229"/>
      <c r="BV51" s="1229"/>
      <c r="BW51" s="1229"/>
      <c r="BX51" s="1229">
        <v>51.6</v>
      </c>
      <c r="BY51" s="1229"/>
      <c r="BZ51" s="1229"/>
      <c r="CA51" s="1229"/>
      <c r="CB51" s="1229"/>
      <c r="CC51" s="1229"/>
      <c r="CD51" s="1229"/>
      <c r="CE51" s="1229"/>
      <c r="CF51" s="1229">
        <v>46.9</v>
      </c>
      <c r="CG51" s="1229"/>
      <c r="CH51" s="1229"/>
      <c r="CI51" s="1229"/>
      <c r="CJ51" s="1229"/>
      <c r="CK51" s="1229"/>
      <c r="CL51" s="1229"/>
      <c r="CM51" s="1229"/>
      <c r="CN51" s="1229">
        <v>49</v>
      </c>
      <c r="CO51" s="1229"/>
      <c r="CP51" s="1229"/>
      <c r="CQ51" s="1229"/>
      <c r="CR51" s="1229"/>
      <c r="CS51" s="1229"/>
      <c r="CT51" s="1229"/>
      <c r="CU51" s="1229"/>
      <c r="CV51" s="1229">
        <v>55</v>
      </c>
      <c r="CW51" s="1229"/>
      <c r="CX51" s="1229"/>
      <c r="CY51" s="1229"/>
      <c r="CZ51" s="1229"/>
      <c r="DA51" s="1229"/>
      <c r="DB51" s="1229"/>
      <c r="DC51" s="1229"/>
    </row>
    <row r="52" spans="1:109" ht="13.2" x14ac:dyDescent="0.2">
      <c r="B52" s="247"/>
      <c r="G52" s="1244"/>
      <c r="H52" s="1244"/>
      <c r="I52" s="1248"/>
      <c r="J52" s="1248"/>
      <c r="K52" s="1234"/>
      <c r="L52" s="1234"/>
      <c r="M52" s="1234"/>
      <c r="N52" s="1234"/>
      <c r="AM52" s="359"/>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58"/>
      <c r="B53" s="247"/>
      <c r="G53" s="1244"/>
      <c r="H53" s="1244"/>
      <c r="I53" s="1227"/>
      <c r="J53" s="1227"/>
      <c r="K53" s="1234"/>
      <c r="L53" s="1234"/>
      <c r="M53" s="1234"/>
      <c r="N53" s="1234"/>
      <c r="AM53" s="359"/>
      <c r="AN53" s="1232"/>
      <c r="AO53" s="1232"/>
      <c r="AP53" s="1232"/>
      <c r="AQ53" s="1232"/>
      <c r="AR53" s="1232"/>
      <c r="AS53" s="1232"/>
      <c r="AT53" s="1232"/>
      <c r="AU53" s="1232"/>
      <c r="AV53" s="1232"/>
      <c r="AW53" s="1232"/>
      <c r="AX53" s="1232"/>
      <c r="AY53" s="1232"/>
      <c r="AZ53" s="1232"/>
      <c r="BA53" s="1232"/>
      <c r="BB53" s="1232" t="s">
        <v>569</v>
      </c>
      <c r="BC53" s="1232"/>
      <c r="BD53" s="1232"/>
      <c r="BE53" s="1232"/>
      <c r="BF53" s="1232"/>
      <c r="BG53" s="1232"/>
      <c r="BH53" s="1232"/>
      <c r="BI53" s="1232"/>
      <c r="BJ53" s="1232"/>
      <c r="BK53" s="1232"/>
      <c r="BL53" s="1232"/>
      <c r="BM53" s="1232"/>
      <c r="BN53" s="1232"/>
      <c r="BO53" s="1232"/>
      <c r="BP53" s="1229">
        <v>60.4</v>
      </c>
      <c r="BQ53" s="1229"/>
      <c r="BR53" s="1229"/>
      <c r="BS53" s="1229"/>
      <c r="BT53" s="1229"/>
      <c r="BU53" s="1229"/>
      <c r="BV53" s="1229"/>
      <c r="BW53" s="1229"/>
      <c r="BX53" s="1229">
        <v>62.2</v>
      </c>
      <c r="BY53" s="1229"/>
      <c r="BZ53" s="1229"/>
      <c r="CA53" s="1229"/>
      <c r="CB53" s="1229"/>
      <c r="CC53" s="1229"/>
      <c r="CD53" s="1229"/>
      <c r="CE53" s="1229"/>
      <c r="CF53" s="1229">
        <v>63.6</v>
      </c>
      <c r="CG53" s="1229"/>
      <c r="CH53" s="1229"/>
      <c r="CI53" s="1229"/>
      <c r="CJ53" s="1229"/>
      <c r="CK53" s="1229"/>
      <c r="CL53" s="1229"/>
      <c r="CM53" s="1229"/>
      <c r="CN53" s="1229">
        <v>65.5</v>
      </c>
      <c r="CO53" s="1229"/>
      <c r="CP53" s="1229"/>
      <c r="CQ53" s="1229"/>
      <c r="CR53" s="1229"/>
      <c r="CS53" s="1229"/>
      <c r="CT53" s="1229"/>
      <c r="CU53" s="1229"/>
      <c r="CV53" s="1229">
        <v>65.599999999999994</v>
      </c>
      <c r="CW53" s="1229"/>
      <c r="CX53" s="1229"/>
      <c r="CY53" s="1229"/>
      <c r="CZ53" s="1229"/>
      <c r="DA53" s="1229"/>
      <c r="DB53" s="1229"/>
      <c r="DC53" s="1229"/>
    </row>
    <row r="54" spans="1:109" ht="13.2" x14ac:dyDescent="0.2">
      <c r="A54" s="358"/>
      <c r="B54" s="247"/>
      <c r="G54" s="1244"/>
      <c r="H54" s="1244"/>
      <c r="I54" s="1227"/>
      <c r="J54" s="1227"/>
      <c r="K54" s="1234"/>
      <c r="L54" s="1234"/>
      <c r="M54" s="1234"/>
      <c r="N54" s="1234"/>
      <c r="AM54" s="359"/>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58"/>
      <c r="B55" s="247"/>
      <c r="G55" s="1227"/>
      <c r="H55" s="1227"/>
      <c r="I55" s="1227"/>
      <c r="J55" s="1227"/>
      <c r="K55" s="1234"/>
      <c r="L55" s="1234"/>
      <c r="M55" s="1234"/>
      <c r="N55" s="1234"/>
      <c r="AN55" s="1233" t="s">
        <v>570</v>
      </c>
      <c r="AO55" s="1233"/>
      <c r="AP55" s="1233"/>
      <c r="AQ55" s="1233"/>
      <c r="AR55" s="1233"/>
      <c r="AS55" s="1233"/>
      <c r="AT55" s="1233"/>
      <c r="AU55" s="1233"/>
      <c r="AV55" s="1233"/>
      <c r="AW55" s="1233"/>
      <c r="AX55" s="1233"/>
      <c r="AY55" s="1233"/>
      <c r="AZ55" s="1233"/>
      <c r="BA55" s="1233"/>
      <c r="BB55" s="1232" t="s">
        <v>568</v>
      </c>
      <c r="BC55" s="1232"/>
      <c r="BD55" s="1232"/>
      <c r="BE55" s="1232"/>
      <c r="BF55" s="1232"/>
      <c r="BG55" s="1232"/>
      <c r="BH55" s="1232"/>
      <c r="BI55" s="1232"/>
      <c r="BJ55" s="1232"/>
      <c r="BK55" s="1232"/>
      <c r="BL55" s="1232"/>
      <c r="BM55" s="1232"/>
      <c r="BN55" s="1232"/>
      <c r="BO55" s="1232"/>
      <c r="BP55" s="1229">
        <v>14.5</v>
      </c>
      <c r="BQ55" s="1229"/>
      <c r="BR55" s="1229"/>
      <c r="BS55" s="1229"/>
      <c r="BT55" s="1229"/>
      <c r="BU55" s="1229"/>
      <c r="BV55" s="1229"/>
      <c r="BW55" s="1229"/>
      <c r="BX55" s="1229">
        <v>13.3</v>
      </c>
      <c r="BY55" s="1229"/>
      <c r="BZ55" s="1229"/>
      <c r="CA55" s="1229"/>
      <c r="CB55" s="1229"/>
      <c r="CC55" s="1229"/>
      <c r="CD55" s="1229"/>
      <c r="CE55" s="1229"/>
      <c r="CF55" s="1229">
        <v>5.4</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2" x14ac:dyDescent="0.2">
      <c r="A56" s="358"/>
      <c r="B56" s="247"/>
      <c r="G56" s="1227"/>
      <c r="H56" s="1227"/>
      <c r="I56" s="1227"/>
      <c r="J56" s="1227"/>
      <c r="K56" s="1234"/>
      <c r="L56" s="1234"/>
      <c r="M56" s="1234"/>
      <c r="N56" s="1234"/>
      <c r="AN56" s="1233"/>
      <c r="AO56" s="1233"/>
      <c r="AP56" s="1233"/>
      <c r="AQ56" s="1233"/>
      <c r="AR56" s="1233"/>
      <c r="AS56" s="1233"/>
      <c r="AT56" s="1233"/>
      <c r="AU56" s="1233"/>
      <c r="AV56" s="1233"/>
      <c r="AW56" s="1233"/>
      <c r="AX56" s="1233"/>
      <c r="AY56" s="1233"/>
      <c r="AZ56" s="1233"/>
      <c r="BA56" s="1233"/>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ht="13.2" x14ac:dyDescent="0.2">
      <c r="B57" s="362"/>
      <c r="G57" s="1227"/>
      <c r="H57" s="1227"/>
      <c r="I57" s="1230"/>
      <c r="J57" s="1230"/>
      <c r="K57" s="1234"/>
      <c r="L57" s="1234"/>
      <c r="M57" s="1234"/>
      <c r="N57" s="1234"/>
      <c r="AM57" s="243"/>
      <c r="AN57" s="1233"/>
      <c r="AO57" s="1233"/>
      <c r="AP57" s="1233"/>
      <c r="AQ57" s="1233"/>
      <c r="AR57" s="1233"/>
      <c r="AS57" s="1233"/>
      <c r="AT57" s="1233"/>
      <c r="AU57" s="1233"/>
      <c r="AV57" s="1233"/>
      <c r="AW57" s="1233"/>
      <c r="AX57" s="1233"/>
      <c r="AY57" s="1233"/>
      <c r="AZ57" s="1233"/>
      <c r="BA57" s="1233"/>
      <c r="BB57" s="1232" t="s">
        <v>569</v>
      </c>
      <c r="BC57" s="1232"/>
      <c r="BD57" s="1232"/>
      <c r="BE57" s="1232"/>
      <c r="BF57" s="1232"/>
      <c r="BG57" s="1232"/>
      <c r="BH57" s="1232"/>
      <c r="BI57" s="1232"/>
      <c r="BJ57" s="1232"/>
      <c r="BK57" s="1232"/>
      <c r="BL57" s="1232"/>
      <c r="BM57" s="1232"/>
      <c r="BN57" s="1232"/>
      <c r="BO57" s="1232"/>
      <c r="BP57" s="1229">
        <v>58.9</v>
      </c>
      <c r="BQ57" s="1229"/>
      <c r="BR57" s="1229"/>
      <c r="BS57" s="1229"/>
      <c r="BT57" s="1229"/>
      <c r="BU57" s="1229"/>
      <c r="BV57" s="1229"/>
      <c r="BW57" s="1229"/>
      <c r="BX57" s="1229">
        <v>61.5</v>
      </c>
      <c r="BY57" s="1229"/>
      <c r="BZ57" s="1229"/>
      <c r="CA57" s="1229"/>
      <c r="CB57" s="1229"/>
      <c r="CC57" s="1229"/>
      <c r="CD57" s="1229"/>
      <c r="CE57" s="1229"/>
      <c r="CF57" s="1229">
        <v>62.8</v>
      </c>
      <c r="CG57" s="1229"/>
      <c r="CH57" s="1229"/>
      <c r="CI57" s="1229"/>
      <c r="CJ57" s="1229"/>
      <c r="CK57" s="1229"/>
      <c r="CL57" s="1229"/>
      <c r="CM57" s="1229"/>
      <c r="CN57" s="1229">
        <v>64.099999999999994</v>
      </c>
      <c r="CO57" s="1229"/>
      <c r="CP57" s="1229"/>
      <c r="CQ57" s="1229"/>
      <c r="CR57" s="1229"/>
      <c r="CS57" s="1229"/>
      <c r="CT57" s="1229"/>
      <c r="CU57" s="1229"/>
      <c r="CV57" s="1229">
        <v>65.099999999999994</v>
      </c>
      <c r="CW57" s="1229"/>
      <c r="CX57" s="1229"/>
      <c r="CY57" s="1229"/>
      <c r="CZ57" s="1229"/>
      <c r="DA57" s="1229"/>
      <c r="DB57" s="1229"/>
      <c r="DC57" s="1229"/>
      <c r="DD57" s="363"/>
      <c r="DE57" s="362"/>
    </row>
    <row r="58" spans="1:109" s="358" customFormat="1" ht="13.2" x14ac:dyDescent="0.2">
      <c r="A58" s="243"/>
      <c r="B58" s="362"/>
      <c r="G58" s="1227"/>
      <c r="H58" s="1227"/>
      <c r="I58" s="1230"/>
      <c r="J58" s="1230"/>
      <c r="K58" s="1234"/>
      <c r="L58" s="1234"/>
      <c r="M58" s="1234"/>
      <c r="N58" s="1234"/>
      <c r="AM58" s="243"/>
      <c r="AN58" s="1233"/>
      <c r="AO58" s="1233"/>
      <c r="AP58" s="1233"/>
      <c r="AQ58" s="1233"/>
      <c r="AR58" s="1233"/>
      <c r="AS58" s="1233"/>
      <c r="AT58" s="1233"/>
      <c r="AU58" s="1233"/>
      <c r="AV58" s="1233"/>
      <c r="AW58" s="1233"/>
      <c r="AX58" s="1233"/>
      <c r="AY58" s="1233"/>
      <c r="AZ58" s="1233"/>
      <c r="BA58" s="1233"/>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574</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7"/>
      <c r="H72" s="1227"/>
      <c r="I72" s="1227"/>
      <c r="J72" s="1227"/>
      <c r="K72" s="360"/>
      <c r="L72" s="360"/>
      <c r="M72" s="361"/>
      <c r="N72" s="361"/>
      <c r="AN72" s="1245"/>
      <c r="AO72" s="1246"/>
      <c r="AP72" s="1246"/>
      <c r="AQ72" s="1246"/>
      <c r="AR72" s="1246"/>
      <c r="AS72" s="1246"/>
      <c r="AT72" s="1246"/>
      <c r="AU72" s="1246"/>
      <c r="AV72" s="1246"/>
      <c r="AW72" s="1246"/>
      <c r="AX72" s="1246"/>
      <c r="AY72" s="1246"/>
      <c r="AZ72" s="1246"/>
      <c r="BA72" s="1246"/>
      <c r="BB72" s="1246"/>
      <c r="BC72" s="1246"/>
      <c r="BD72" s="1246"/>
      <c r="BE72" s="1246"/>
      <c r="BF72" s="1246"/>
      <c r="BG72" s="1246"/>
      <c r="BH72" s="1246"/>
      <c r="BI72" s="1246"/>
      <c r="BJ72" s="1246"/>
      <c r="BK72" s="1246"/>
      <c r="BL72" s="1246"/>
      <c r="BM72" s="1246"/>
      <c r="BN72" s="1246"/>
      <c r="BO72" s="1247"/>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ht="13.2" x14ac:dyDescent="0.2">
      <c r="B73" s="247"/>
      <c r="G73" s="1244"/>
      <c r="H73" s="1244"/>
      <c r="I73" s="1244"/>
      <c r="J73" s="1244"/>
      <c r="K73" s="1228"/>
      <c r="L73" s="1228"/>
      <c r="M73" s="1228"/>
      <c r="N73" s="1228"/>
      <c r="AM73" s="359"/>
      <c r="AN73" s="1232" t="s">
        <v>567</v>
      </c>
      <c r="AO73" s="1232"/>
      <c r="AP73" s="1232"/>
      <c r="AQ73" s="1232"/>
      <c r="AR73" s="1232"/>
      <c r="AS73" s="1232"/>
      <c r="AT73" s="1232"/>
      <c r="AU73" s="1232"/>
      <c r="AV73" s="1232"/>
      <c r="AW73" s="1232"/>
      <c r="AX73" s="1232"/>
      <c r="AY73" s="1232"/>
      <c r="AZ73" s="1232"/>
      <c r="BA73" s="1232"/>
      <c r="BB73" s="1232" t="s">
        <v>568</v>
      </c>
      <c r="BC73" s="1232"/>
      <c r="BD73" s="1232"/>
      <c r="BE73" s="1232"/>
      <c r="BF73" s="1232"/>
      <c r="BG73" s="1232"/>
      <c r="BH73" s="1232"/>
      <c r="BI73" s="1232"/>
      <c r="BJ73" s="1232"/>
      <c r="BK73" s="1232"/>
      <c r="BL73" s="1232"/>
      <c r="BM73" s="1232"/>
      <c r="BN73" s="1232"/>
      <c r="BO73" s="1232"/>
      <c r="BP73" s="1229">
        <v>62.6</v>
      </c>
      <c r="BQ73" s="1229"/>
      <c r="BR73" s="1229"/>
      <c r="BS73" s="1229"/>
      <c r="BT73" s="1229"/>
      <c r="BU73" s="1229"/>
      <c r="BV73" s="1229"/>
      <c r="BW73" s="1229"/>
      <c r="BX73" s="1229">
        <v>51.6</v>
      </c>
      <c r="BY73" s="1229"/>
      <c r="BZ73" s="1229"/>
      <c r="CA73" s="1229"/>
      <c r="CB73" s="1229"/>
      <c r="CC73" s="1229"/>
      <c r="CD73" s="1229"/>
      <c r="CE73" s="1229"/>
      <c r="CF73" s="1229">
        <v>46.9</v>
      </c>
      <c r="CG73" s="1229"/>
      <c r="CH73" s="1229"/>
      <c r="CI73" s="1229"/>
      <c r="CJ73" s="1229"/>
      <c r="CK73" s="1229"/>
      <c r="CL73" s="1229"/>
      <c r="CM73" s="1229"/>
      <c r="CN73" s="1229">
        <v>49</v>
      </c>
      <c r="CO73" s="1229"/>
      <c r="CP73" s="1229"/>
      <c r="CQ73" s="1229"/>
      <c r="CR73" s="1229"/>
      <c r="CS73" s="1229"/>
      <c r="CT73" s="1229"/>
      <c r="CU73" s="1229"/>
      <c r="CV73" s="1229">
        <v>55</v>
      </c>
      <c r="CW73" s="1229"/>
      <c r="CX73" s="1229"/>
      <c r="CY73" s="1229"/>
      <c r="CZ73" s="1229"/>
      <c r="DA73" s="1229"/>
      <c r="DB73" s="1229"/>
      <c r="DC73" s="1229"/>
    </row>
    <row r="74" spans="2:107" ht="13.2" x14ac:dyDescent="0.2">
      <c r="B74" s="247"/>
      <c r="G74" s="1244"/>
      <c r="H74" s="1244"/>
      <c r="I74" s="1244"/>
      <c r="J74" s="1244"/>
      <c r="K74" s="1228"/>
      <c r="L74" s="1228"/>
      <c r="M74" s="1228"/>
      <c r="N74" s="1228"/>
      <c r="AM74" s="359"/>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44"/>
      <c r="H75" s="1244"/>
      <c r="I75" s="1227"/>
      <c r="J75" s="1227"/>
      <c r="K75" s="1234"/>
      <c r="L75" s="1234"/>
      <c r="M75" s="1234"/>
      <c r="N75" s="1234"/>
      <c r="AM75" s="359"/>
      <c r="AN75" s="1232"/>
      <c r="AO75" s="1232"/>
      <c r="AP75" s="1232"/>
      <c r="AQ75" s="1232"/>
      <c r="AR75" s="1232"/>
      <c r="AS75" s="1232"/>
      <c r="AT75" s="1232"/>
      <c r="AU75" s="1232"/>
      <c r="AV75" s="1232"/>
      <c r="AW75" s="1232"/>
      <c r="AX75" s="1232"/>
      <c r="AY75" s="1232"/>
      <c r="AZ75" s="1232"/>
      <c r="BA75" s="1232"/>
      <c r="BB75" s="1232" t="s">
        <v>572</v>
      </c>
      <c r="BC75" s="1232"/>
      <c r="BD75" s="1232"/>
      <c r="BE75" s="1232"/>
      <c r="BF75" s="1232"/>
      <c r="BG75" s="1232"/>
      <c r="BH75" s="1232"/>
      <c r="BI75" s="1232"/>
      <c r="BJ75" s="1232"/>
      <c r="BK75" s="1232"/>
      <c r="BL75" s="1232"/>
      <c r="BM75" s="1232"/>
      <c r="BN75" s="1232"/>
      <c r="BO75" s="1232"/>
      <c r="BP75" s="1229">
        <v>6.6</v>
      </c>
      <c r="BQ75" s="1229"/>
      <c r="BR75" s="1229"/>
      <c r="BS75" s="1229"/>
      <c r="BT75" s="1229"/>
      <c r="BU75" s="1229"/>
      <c r="BV75" s="1229"/>
      <c r="BW75" s="1229"/>
      <c r="BX75" s="1229">
        <v>7.1</v>
      </c>
      <c r="BY75" s="1229"/>
      <c r="BZ75" s="1229"/>
      <c r="CA75" s="1229"/>
      <c r="CB75" s="1229"/>
      <c r="CC75" s="1229"/>
      <c r="CD75" s="1229"/>
      <c r="CE75" s="1229"/>
      <c r="CF75" s="1229">
        <v>7.8</v>
      </c>
      <c r="CG75" s="1229"/>
      <c r="CH75" s="1229"/>
      <c r="CI75" s="1229"/>
      <c r="CJ75" s="1229"/>
      <c r="CK75" s="1229"/>
      <c r="CL75" s="1229"/>
      <c r="CM75" s="1229"/>
      <c r="CN75" s="1229">
        <v>7.9</v>
      </c>
      <c r="CO75" s="1229"/>
      <c r="CP75" s="1229"/>
      <c r="CQ75" s="1229"/>
      <c r="CR75" s="1229"/>
      <c r="CS75" s="1229"/>
      <c r="CT75" s="1229"/>
      <c r="CU75" s="1229"/>
      <c r="CV75" s="1229">
        <v>7.5</v>
      </c>
      <c r="CW75" s="1229"/>
      <c r="CX75" s="1229"/>
      <c r="CY75" s="1229"/>
      <c r="CZ75" s="1229"/>
      <c r="DA75" s="1229"/>
      <c r="DB75" s="1229"/>
      <c r="DC75" s="1229"/>
    </row>
    <row r="76" spans="2:107" ht="13.2" x14ac:dyDescent="0.2">
      <c r="B76" s="247"/>
      <c r="G76" s="1244"/>
      <c r="H76" s="1244"/>
      <c r="I76" s="1227"/>
      <c r="J76" s="1227"/>
      <c r="K76" s="1234"/>
      <c r="L76" s="1234"/>
      <c r="M76" s="1234"/>
      <c r="N76" s="1234"/>
      <c r="AM76" s="359"/>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27"/>
      <c r="H77" s="1227"/>
      <c r="I77" s="1227"/>
      <c r="J77" s="1227"/>
      <c r="K77" s="1228"/>
      <c r="L77" s="1228"/>
      <c r="M77" s="1228"/>
      <c r="N77" s="1228"/>
      <c r="AN77" s="1233" t="s">
        <v>570</v>
      </c>
      <c r="AO77" s="1233"/>
      <c r="AP77" s="1233"/>
      <c r="AQ77" s="1233"/>
      <c r="AR77" s="1233"/>
      <c r="AS77" s="1233"/>
      <c r="AT77" s="1233"/>
      <c r="AU77" s="1233"/>
      <c r="AV77" s="1233"/>
      <c r="AW77" s="1233"/>
      <c r="AX77" s="1233"/>
      <c r="AY77" s="1233"/>
      <c r="AZ77" s="1233"/>
      <c r="BA77" s="1233"/>
      <c r="BB77" s="1232" t="s">
        <v>568</v>
      </c>
      <c r="BC77" s="1232"/>
      <c r="BD77" s="1232"/>
      <c r="BE77" s="1232"/>
      <c r="BF77" s="1232"/>
      <c r="BG77" s="1232"/>
      <c r="BH77" s="1232"/>
      <c r="BI77" s="1232"/>
      <c r="BJ77" s="1232"/>
      <c r="BK77" s="1232"/>
      <c r="BL77" s="1232"/>
      <c r="BM77" s="1232"/>
      <c r="BN77" s="1232"/>
      <c r="BO77" s="1232"/>
      <c r="BP77" s="1229">
        <v>14.5</v>
      </c>
      <c r="BQ77" s="1229"/>
      <c r="BR77" s="1229"/>
      <c r="BS77" s="1229"/>
      <c r="BT77" s="1229"/>
      <c r="BU77" s="1229"/>
      <c r="BV77" s="1229"/>
      <c r="BW77" s="1229"/>
      <c r="BX77" s="1229">
        <v>13.3</v>
      </c>
      <c r="BY77" s="1229"/>
      <c r="BZ77" s="1229"/>
      <c r="CA77" s="1229"/>
      <c r="CB77" s="1229"/>
      <c r="CC77" s="1229"/>
      <c r="CD77" s="1229"/>
      <c r="CE77" s="1229"/>
      <c r="CF77" s="1229">
        <v>5.4</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2" x14ac:dyDescent="0.2">
      <c r="B78" s="247"/>
      <c r="G78" s="1227"/>
      <c r="H78" s="1227"/>
      <c r="I78" s="1227"/>
      <c r="J78" s="1227"/>
      <c r="K78" s="1228"/>
      <c r="L78" s="1228"/>
      <c r="M78" s="1228"/>
      <c r="N78" s="1228"/>
      <c r="AN78" s="1233"/>
      <c r="AO78" s="1233"/>
      <c r="AP78" s="1233"/>
      <c r="AQ78" s="1233"/>
      <c r="AR78" s="1233"/>
      <c r="AS78" s="1233"/>
      <c r="AT78" s="1233"/>
      <c r="AU78" s="1233"/>
      <c r="AV78" s="1233"/>
      <c r="AW78" s="1233"/>
      <c r="AX78" s="1233"/>
      <c r="AY78" s="1233"/>
      <c r="AZ78" s="1233"/>
      <c r="BA78" s="1233"/>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27"/>
      <c r="H79" s="1227"/>
      <c r="I79" s="1230"/>
      <c r="J79" s="1230"/>
      <c r="K79" s="1231"/>
      <c r="L79" s="1231"/>
      <c r="M79" s="1231"/>
      <c r="N79" s="1231"/>
      <c r="AN79" s="1233"/>
      <c r="AO79" s="1233"/>
      <c r="AP79" s="1233"/>
      <c r="AQ79" s="1233"/>
      <c r="AR79" s="1233"/>
      <c r="AS79" s="1233"/>
      <c r="AT79" s="1233"/>
      <c r="AU79" s="1233"/>
      <c r="AV79" s="1233"/>
      <c r="AW79" s="1233"/>
      <c r="AX79" s="1233"/>
      <c r="AY79" s="1233"/>
      <c r="AZ79" s="1233"/>
      <c r="BA79" s="1233"/>
      <c r="BB79" s="1232" t="s">
        <v>572</v>
      </c>
      <c r="BC79" s="1232"/>
      <c r="BD79" s="1232"/>
      <c r="BE79" s="1232"/>
      <c r="BF79" s="1232"/>
      <c r="BG79" s="1232"/>
      <c r="BH79" s="1232"/>
      <c r="BI79" s="1232"/>
      <c r="BJ79" s="1232"/>
      <c r="BK79" s="1232"/>
      <c r="BL79" s="1232"/>
      <c r="BM79" s="1232"/>
      <c r="BN79" s="1232"/>
      <c r="BO79" s="1232"/>
      <c r="BP79" s="1229">
        <v>8.4</v>
      </c>
      <c r="BQ79" s="1229"/>
      <c r="BR79" s="1229"/>
      <c r="BS79" s="1229"/>
      <c r="BT79" s="1229"/>
      <c r="BU79" s="1229"/>
      <c r="BV79" s="1229"/>
      <c r="BW79" s="1229"/>
      <c r="BX79" s="1229">
        <v>8.4</v>
      </c>
      <c r="BY79" s="1229"/>
      <c r="BZ79" s="1229"/>
      <c r="CA79" s="1229"/>
      <c r="CB79" s="1229"/>
      <c r="CC79" s="1229"/>
      <c r="CD79" s="1229"/>
      <c r="CE79" s="1229"/>
      <c r="CF79" s="1229">
        <v>8.4</v>
      </c>
      <c r="CG79" s="1229"/>
      <c r="CH79" s="1229"/>
      <c r="CI79" s="1229"/>
      <c r="CJ79" s="1229"/>
      <c r="CK79" s="1229"/>
      <c r="CL79" s="1229"/>
      <c r="CM79" s="1229"/>
      <c r="CN79" s="1229">
        <v>8.6</v>
      </c>
      <c r="CO79" s="1229"/>
      <c r="CP79" s="1229"/>
      <c r="CQ79" s="1229"/>
      <c r="CR79" s="1229"/>
      <c r="CS79" s="1229"/>
      <c r="CT79" s="1229"/>
      <c r="CU79" s="1229"/>
      <c r="CV79" s="1229">
        <v>8.6999999999999993</v>
      </c>
      <c r="CW79" s="1229"/>
      <c r="CX79" s="1229"/>
      <c r="CY79" s="1229"/>
      <c r="CZ79" s="1229"/>
      <c r="DA79" s="1229"/>
      <c r="DB79" s="1229"/>
      <c r="DC79" s="1229"/>
    </row>
    <row r="80" spans="2:107" ht="13.2" x14ac:dyDescent="0.2">
      <c r="B80" s="247"/>
      <c r="G80" s="1227"/>
      <c r="H80" s="1227"/>
      <c r="I80" s="1230"/>
      <c r="J80" s="1230"/>
      <c r="K80" s="1231"/>
      <c r="L80" s="1231"/>
      <c r="M80" s="1231"/>
      <c r="N80" s="1231"/>
      <c r="AN80" s="1233"/>
      <c r="AO80" s="1233"/>
      <c r="AP80" s="1233"/>
      <c r="AQ80" s="1233"/>
      <c r="AR80" s="1233"/>
      <c r="AS80" s="1233"/>
      <c r="AT80" s="1233"/>
      <c r="AU80" s="1233"/>
      <c r="AV80" s="1233"/>
      <c r="AW80" s="1233"/>
      <c r="AX80" s="1233"/>
      <c r="AY80" s="1233"/>
      <c r="AZ80" s="1233"/>
      <c r="BA80" s="1233"/>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if72KPwtZO7S6GluZ4/e20v5ZvUuOXJ4EoFm5BvL3r2z11e8a5LzyZjCaaqGez4WTAg70PD0+x8WVV3Er6OA==" saltValue="kXuTSs/HJLFTwUFGx8m7j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DD0BA-D359-46E8-AB70-E698ECE081E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GEO+GHa5XP5uOkjYEknBPxZOc4g1MhTJjwl93Oh4jBDd+DvCq30UcGZ4f02g7aFwzoluDVwGI5CGW5rk8hv3Jg==" saltValue="MqyeoW4rp3v7l6WKdEaG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59C95-40FB-40B1-A607-24BAD6DF0E6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J92qODPgjlfzThKy8BK26aSLSpdC1IZAzwGyjiLoro0+EszyR1HEc16sAI16JvFvvnGW/Gesjb/pxAJtOpkNaQ==" saltValue="BkpnA0leZH7nNPDfRhYml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95432</v>
      </c>
      <c r="E3" s="142"/>
      <c r="F3" s="143">
        <v>128523</v>
      </c>
      <c r="G3" s="144"/>
      <c r="H3" s="145"/>
    </row>
    <row r="4" spans="1:8" x14ac:dyDescent="0.2">
      <c r="A4" s="146"/>
      <c r="B4" s="147"/>
      <c r="C4" s="148"/>
      <c r="D4" s="149">
        <v>61872</v>
      </c>
      <c r="E4" s="150"/>
      <c r="F4" s="151">
        <v>56792</v>
      </c>
      <c r="G4" s="152"/>
      <c r="H4" s="153"/>
    </row>
    <row r="5" spans="1:8" x14ac:dyDescent="0.2">
      <c r="A5" s="134" t="s">
        <v>522</v>
      </c>
      <c r="B5" s="139"/>
      <c r="C5" s="140"/>
      <c r="D5" s="141">
        <v>69736</v>
      </c>
      <c r="E5" s="142"/>
      <c r="F5" s="143">
        <v>92919</v>
      </c>
      <c r="G5" s="144"/>
      <c r="H5" s="145"/>
    </row>
    <row r="6" spans="1:8" x14ac:dyDescent="0.2">
      <c r="A6" s="146"/>
      <c r="B6" s="147"/>
      <c r="C6" s="148"/>
      <c r="D6" s="149">
        <v>52806</v>
      </c>
      <c r="E6" s="150"/>
      <c r="F6" s="151">
        <v>54128</v>
      </c>
      <c r="G6" s="152"/>
      <c r="H6" s="153"/>
    </row>
    <row r="7" spans="1:8" x14ac:dyDescent="0.2">
      <c r="A7" s="134" t="s">
        <v>523</v>
      </c>
      <c r="B7" s="139"/>
      <c r="C7" s="140"/>
      <c r="D7" s="141">
        <v>75214</v>
      </c>
      <c r="E7" s="142"/>
      <c r="F7" s="143">
        <v>103663</v>
      </c>
      <c r="G7" s="144"/>
      <c r="H7" s="145"/>
    </row>
    <row r="8" spans="1:8" x14ac:dyDescent="0.2">
      <c r="A8" s="146"/>
      <c r="B8" s="147"/>
      <c r="C8" s="148"/>
      <c r="D8" s="149">
        <v>62137</v>
      </c>
      <c r="E8" s="150"/>
      <c r="F8" s="151">
        <v>64346</v>
      </c>
      <c r="G8" s="152"/>
      <c r="H8" s="153"/>
    </row>
    <row r="9" spans="1:8" x14ac:dyDescent="0.2">
      <c r="A9" s="134" t="s">
        <v>524</v>
      </c>
      <c r="B9" s="139"/>
      <c r="C9" s="140"/>
      <c r="D9" s="141">
        <v>95769</v>
      </c>
      <c r="E9" s="142"/>
      <c r="F9" s="143">
        <v>92012</v>
      </c>
      <c r="G9" s="144"/>
      <c r="H9" s="145"/>
    </row>
    <row r="10" spans="1:8" x14ac:dyDescent="0.2">
      <c r="A10" s="146"/>
      <c r="B10" s="147"/>
      <c r="C10" s="148"/>
      <c r="D10" s="149">
        <v>73277</v>
      </c>
      <c r="E10" s="150"/>
      <c r="F10" s="151">
        <v>61382</v>
      </c>
      <c r="G10" s="152"/>
      <c r="H10" s="153"/>
    </row>
    <row r="11" spans="1:8" x14ac:dyDescent="0.2">
      <c r="A11" s="134" t="s">
        <v>525</v>
      </c>
      <c r="B11" s="139"/>
      <c r="C11" s="140"/>
      <c r="D11" s="141">
        <v>100306</v>
      </c>
      <c r="E11" s="142"/>
      <c r="F11" s="143">
        <v>91317</v>
      </c>
      <c r="G11" s="144"/>
      <c r="H11" s="145"/>
    </row>
    <row r="12" spans="1:8" x14ac:dyDescent="0.2">
      <c r="A12" s="146"/>
      <c r="B12" s="147"/>
      <c r="C12" s="154"/>
      <c r="D12" s="149">
        <v>77684</v>
      </c>
      <c r="E12" s="150"/>
      <c r="F12" s="151">
        <v>56480</v>
      </c>
      <c r="G12" s="152"/>
      <c r="H12" s="153"/>
    </row>
    <row r="13" spans="1:8" x14ac:dyDescent="0.2">
      <c r="A13" s="134"/>
      <c r="B13" s="139"/>
      <c r="C13" s="140"/>
      <c r="D13" s="141">
        <v>87291</v>
      </c>
      <c r="E13" s="142"/>
      <c r="F13" s="143">
        <v>101687</v>
      </c>
      <c r="G13" s="155"/>
      <c r="H13" s="145"/>
    </row>
    <row r="14" spans="1:8" x14ac:dyDescent="0.2">
      <c r="A14" s="146"/>
      <c r="B14" s="147"/>
      <c r="C14" s="148"/>
      <c r="D14" s="149">
        <v>65555</v>
      </c>
      <c r="E14" s="150"/>
      <c r="F14" s="151">
        <v>58626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5.42</v>
      </c>
      <c r="C19" s="156">
        <f>ROUND(VALUE(SUBSTITUTE(実質収支比率等に係る経年分析!G$48,"▲","-")),2)</f>
        <v>8.58</v>
      </c>
      <c r="D19" s="156">
        <f>ROUND(VALUE(SUBSTITUTE(実質収支比率等に係る経年分析!H$48,"▲","-")),2)</f>
        <v>10.02</v>
      </c>
      <c r="E19" s="156">
        <f>ROUND(VALUE(SUBSTITUTE(実質収支比率等に係る経年分析!I$48,"▲","-")),2)</f>
        <v>8.6</v>
      </c>
      <c r="F19" s="156">
        <f>ROUND(VALUE(SUBSTITUTE(実質収支比率等に係る経年分析!J$48,"▲","-")),2)</f>
        <v>9.06</v>
      </c>
    </row>
    <row r="20" spans="1:11" x14ac:dyDescent="0.2">
      <c r="A20" s="156" t="s">
        <v>53</v>
      </c>
      <c r="B20" s="156">
        <f>ROUND(VALUE(SUBSTITUTE(実質収支比率等に係る経年分析!F$47,"▲","-")),2)</f>
        <v>12.47</v>
      </c>
      <c r="C20" s="156">
        <f>ROUND(VALUE(SUBSTITUTE(実質収支比率等に係る経年分析!G$47,"▲","-")),2)</f>
        <v>15.69</v>
      </c>
      <c r="D20" s="156">
        <f>ROUND(VALUE(SUBSTITUTE(実質収支比率等に係る経年分析!H$47,"▲","-")),2)</f>
        <v>17.16</v>
      </c>
      <c r="E20" s="156">
        <f>ROUND(VALUE(SUBSTITUTE(実質収支比率等に係る経年分析!I$47,"▲","-")),2)</f>
        <v>14.6</v>
      </c>
      <c r="F20" s="156">
        <f>ROUND(VALUE(SUBSTITUTE(実質収支比率等に係る経年分析!J$47,"▲","-")),2)</f>
        <v>10.76</v>
      </c>
    </row>
    <row r="21" spans="1:11" x14ac:dyDescent="0.2">
      <c r="A21" s="156" t="s">
        <v>54</v>
      </c>
      <c r="B21" s="156">
        <f>IF(ISNUMBER(VALUE(SUBSTITUTE(実質収支比率等に係る経年分析!F$49,"▲","-"))),ROUND(VALUE(SUBSTITUTE(実質収支比率等に係る経年分析!F$49,"▲","-")),2),NA())</f>
        <v>-1.3</v>
      </c>
      <c r="C21" s="156">
        <f>IF(ISNUMBER(VALUE(SUBSTITUTE(実質収支比率等に係る経年分析!G$49,"▲","-"))),ROUND(VALUE(SUBSTITUTE(実質収支比率等に係る経年分析!G$49,"▲","-")),2),NA())</f>
        <v>6.98</v>
      </c>
      <c r="D21" s="156">
        <f>IF(ISNUMBER(VALUE(SUBSTITUTE(実質収支比率等に係る経年分析!H$49,"▲","-"))),ROUND(VALUE(SUBSTITUTE(実質収支比率等に係る経年分析!H$49,"▲","-")),2),NA())</f>
        <v>2.08</v>
      </c>
      <c r="E21" s="156">
        <f>IF(ISNUMBER(VALUE(SUBSTITUTE(実質収支比率等に係る経年分析!I$49,"▲","-"))),ROUND(VALUE(SUBSTITUTE(実質収支比率等に係る経年分析!I$49,"▲","-")),2),NA())</f>
        <v>-3.81</v>
      </c>
      <c r="F21" s="156">
        <f>IF(ISNUMBER(VALUE(SUBSTITUTE(実質収支比率等に係る経年分析!J$49,"▲","-"))),ROUND(VALUE(SUBSTITUTE(実質収支比率等に係る経年分析!J$49,"▲","-")),2),NA())</f>
        <v>-2.83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国民健康保険診療所特別会計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0.28000000000000003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工業用水道事業会計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2.3199999999999998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3.57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3.65</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4.5999999999999996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4.1500000000000004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4.41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9.06</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17.72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21.73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19.34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2729</v>
      </c>
      <c r="E42" s="158"/>
      <c r="F42" s="158"/>
      <c r="G42" s="158">
        <f>'実質公債費比率（分子）の構造'!L$52</f>
        <v>2795</v>
      </c>
      <c r="H42" s="158"/>
      <c r="I42" s="158"/>
      <c r="J42" s="158">
        <f>'実質公債費比率（分子）の構造'!M$52</f>
        <v>2696</v>
      </c>
      <c r="K42" s="158"/>
      <c r="L42" s="158"/>
      <c r="M42" s="158">
        <f>'実質公債費比率（分子）の構造'!N$52</f>
        <v>2649</v>
      </c>
      <c r="N42" s="158"/>
      <c r="O42" s="158"/>
      <c r="P42" s="158">
        <f>'実質公債費比率（分子）の構造'!O$52</f>
        <v>2641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14</v>
      </c>
      <c r="C44" s="158"/>
      <c r="D44" s="158"/>
      <c r="E44" s="158">
        <f>'実質公債費比率（分子）の構造'!L$50</f>
        <v>14</v>
      </c>
      <c r="F44" s="158"/>
      <c r="G44" s="158"/>
      <c r="H44" s="158">
        <f>'実質公債費比率（分子）の構造'!M$50</f>
        <v>14</v>
      </c>
      <c r="I44" s="158"/>
      <c r="J44" s="158"/>
      <c r="K44" s="158">
        <f>'実質公債費比率（分子）の構造'!N$50</f>
        <v>14</v>
      </c>
      <c r="L44" s="158"/>
      <c r="M44" s="158"/>
      <c r="N44" s="158">
        <f>'実質公債費比率（分子）の構造'!O$50</f>
        <v>14</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904</v>
      </c>
      <c r="C46" s="158"/>
      <c r="D46" s="158"/>
      <c r="E46" s="158">
        <f>'実質公債費比率（分子）の構造'!L$48</f>
        <v>855</v>
      </c>
      <c r="F46" s="158"/>
      <c r="G46" s="158"/>
      <c r="H46" s="158">
        <f>'実質公債費比率（分子）の構造'!M$48</f>
        <v>824</v>
      </c>
      <c r="I46" s="158"/>
      <c r="J46" s="158"/>
      <c r="K46" s="158">
        <f>'実質公債費比率（分子）の構造'!N$48</f>
        <v>674</v>
      </c>
      <c r="L46" s="158"/>
      <c r="M46" s="158"/>
      <c r="N46" s="158">
        <f>'実質公債費比率（分子）の構造'!O$48</f>
        <v>435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2708</v>
      </c>
      <c r="C49" s="158"/>
      <c r="D49" s="158"/>
      <c r="E49" s="158">
        <f>'実質公債費比率（分子）の構造'!L$45</f>
        <v>2831</v>
      </c>
      <c r="F49" s="158"/>
      <c r="G49" s="158"/>
      <c r="H49" s="158">
        <f>'実質公債費比率（分子）の構造'!M$45</f>
        <v>3003</v>
      </c>
      <c r="I49" s="158"/>
      <c r="J49" s="158"/>
      <c r="K49" s="158">
        <f>'実質公債費比率（分子）の構造'!N$45</f>
        <v>2899</v>
      </c>
      <c r="L49" s="158"/>
      <c r="M49" s="158"/>
      <c r="N49" s="158">
        <f>'実質公債費比率（分子）の構造'!O$45</f>
        <v>2947</v>
      </c>
      <c r="O49" s="158"/>
      <c r="P49" s="158"/>
    </row>
    <row r="50" spans="1:16" x14ac:dyDescent="0.2">
      <c r="A50" s="158" t="s">
        <v>67</v>
      </c>
      <c r="B50" s="158" t="e">
        <f>NA()</f>
        <v>#N/A</v>
      </c>
      <c r="C50" s="158">
        <f>IF(ISNUMBER('実質公債費比率（分子）の構造'!K$53),'実質公債費比率（分子）の構造'!K$53,NA())</f>
        <v>897</v>
      </c>
      <c r="D50" s="158" t="e">
        <f>NA()</f>
        <v>#N/A</v>
      </c>
      <c r="E50" s="158" t="e">
        <f>NA()</f>
        <v>#N/A</v>
      </c>
      <c r="F50" s="158">
        <f>IF(ISNUMBER('実質公債費比率（分子）の構造'!L$53),'実質公債費比率（分子）の構造'!L$53,NA())</f>
        <v>905</v>
      </c>
      <c r="G50" s="158" t="e">
        <f>NA()</f>
        <v>#N/A</v>
      </c>
      <c r="H50" s="158" t="e">
        <f>NA()</f>
        <v>#N/A</v>
      </c>
      <c r="I50" s="158">
        <f>IF(ISNUMBER('実質公債費比率（分子）の構造'!M$53),'実質公債費比率（分子）の構造'!M$53,NA())</f>
        <v>1145</v>
      </c>
      <c r="J50" s="158" t="e">
        <f>NA()</f>
        <v>#N/A</v>
      </c>
      <c r="K50" s="158" t="e">
        <f>NA()</f>
        <v>#N/A</v>
      </c>
      <c r="L50" s="158">
        <f>IF(ISNUMBER('実質公債費比率（分子）の構造'!N$53),'実質公債費比率（分子）の構造'!N$53,NA())</f>
        <v>938</v>
      </c>
      <c r="M50" s="158" t="e">
        <f>NA()</f>
        <v>#N/A</v>
      </c>
      <c r="N50" s="158" t="e">
        <f>NA()</f>
        <v>#N/A</v>
      </c>
      <c r="O50" s="158">
        <f>IF(ISNUMBER('実質公債費比率（分子）の構造'!O$53),'実質公債費比率（分子）の構造'!O$53,NA())</f>
        <v>755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26134</v>
      </c>
      <c r="E56" s="157"/>
      <c r="F56" s="157"/>
      <c r="G56" s="157">
        <f>'将来負担比率（分子）の構造'!J$52</f>
        <v>26505</v>
      </c>
      <c r="H56" s="157"/>
      <c r="I56" s="157"/>
      <c r="J56" s="157">
        <f>'将来負担比率（分子）の構造'!K$52</f>
        <v>25949</v>
      </c>
      <c r="K56" s="157"/>
      <c r="L56" s="157"/>
      <c r="M56" s="157">
        <f>'将来負担比率（分子）の構造'!L$52</f>
        <v>25663</v>
      </c>
      <c r="N56" s="157"/>
      <c r="O56" s="157"/>
      <c r="P56" s="157">
        <f>'将来負担比率（分子）の構造'!M$52</f>
        <v>25045</v>
      </c>
    </row>
    <row r="57" spans="1:16" x14ac:dyDescent="0.2">
      <c r="A57" s="157" t="s">
        <v>42</v>
      </c>
      <c r="B57" s="157"/>
      <c r="C57" s="157"/>
      <c r="D57" s="157">
        <f>'将来負担比率（分子）の構造'!I$51</f>
        <v>2403</v>
      </c>
      <c r="E57" s="157"/>
      <c r="F57" s="157"/>
      <c r="G57" s="157">
        <f>'将来負担比率（分子）の構造'!J$51</f>
        <v>2121</v>
      </c>
      <c r="H57" s="157"/>
      <c r="I57" s="157"/>
      <c r="J57" s="157">
        <f>'将来負担比率（分子）の構造'!K$51</f>
        <v>1832</v>
      </c>
      <c r="K57" s="157"/>
      <c r="L57" s="157"/>
      <c r="M57" s="157">
        <f>'将来負担比率（分子）の構造'!L$51</f>
        <v>1761</v>
      </c>
      <c r="N57" s="157"/>
      <c r="O57" s="157"/>
      <c r="P57" s="157">
        <f>'将来負担比率（分子）の構造'!M$51</f>
        <v>1818</v>
      </c>
    </row>
    <row r="58" spans="1:16" x14ac:dyDescent="0.2">
      <c r="A58" s="157" t="s">
        <v>41</v>
      </c>
      <c r="B58" s="157"/>
      <c r="C58" s="157"/>
      <c r="D58" s="157">
        <f>'将来負担比率（分子）の構造'!I$50</f>
        <v>5191</v>
      </c>
      <c r="E58" s="157"/>
      <c r="F58" s="157"/>
      <c r="G58" s="157">
        <f>'将来負担比率（分子）の構造'!J$50</f>
        <v>5950</v>
      </c>
      <c r="H58" s="157"/>
      <c r="I58" s="157"/>
      <c r="J58" s="157">
        <f>'将来負担比率（分子）の構造'!K$50</f>
        <v>5934</v>
      </c>
      <c r="K58" s="157"/>
      <c r="L58" s="157"/>
      <c r="M58" s="157">
        <f>'将来負担比率（分子）の構造'!L$50</f>
        <v>5535</v>
      </c>
      <c r="N58" s="157"/>
      <c r="O58" s="157"/>
      <c r="P58" s="157">
        <f>'将来負担比率（分子）の構造'!M$50</f>
        <v>4615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503</v>
      </c>
      <c r="C61" s="157"/>
      <c r="D61" s="157"/>
      <c r="E61" s="157">
        <f>'将来負担比率（分子）の構造'!J$46</f>
        <v>505</v>
      </c>
      <c r="F61" s="157"/>
      <c r="G61" s="157"/>
      <c r="H61" s="157">
        <f>'将来負担比率（分子）の構造'!K$46</f>
        <v>366</v>
      </c>
      <c r="I61" s="157"/>
      <c r="J61" s="157"/>
      <c r="K61" s="157">
        <f>'将来負担比率（分子）の構造'!L$46</f>
        <v>326</v>
      </c>
      <c r="L61" s="157"/>
      <c r="M61" s="157"/>
      <c r="N61" s="157">
        <f>'将来負担比率（分子）の構造'!M$46</f>
        <v>295</v>
      </c>
      <c r="O61" s="157"/>
      <c r="P61" s="157"/>
    </row>
    <row r="62" spans="1:16" x14ac:dyDescent="0.2">
      <c r="A62" s="157" t="s">
        <v>35</v>
      </c>
      <c r="B62" s="157">
        <f>'将来負担比率（分子）の構造'!I$45</f>
        <v>4312</v>
      </c>
      <c r="C62" s="157"/>
      <c r="D62" s="157"/>
      <c r="E62" s="157">
        <f>'将来負担比率（分子）の構造'!J$45</f>
        <v>4271</v>
      </c>
      <c r="F62" s="157"/>
      <c r="G62" s="157"/>
      <c r="H62" s="157">
        <f>'将来負担比率（分子）の構造'!K$45</f>
        <v>4331</v>
      </c>
      <c r="I62" s="157"/>
      <c r="J62" s="157"/>
      <c r="K62" s="157">
        <f>'将来負担比率（分子）の構造'!L$45</f>
        <v>4515</v>
      </c>
      <c r="L62" s="157"/>
      <c r="M62" s="157"/>
      <c r="N62" s="157">
        <f>'将来負担比率（分子）の構造'!M$45</f>
        <v>4565</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7626</v>
      </c>
      <c r="C64" s="157"/>
      <c r="D64" s="157"/>
      <c r="E64" s="157">
        <f>'将来負担比率（分子）の構造'!J$43</f>
        <v>7183</v>
      </c>
      <c r="F64" s="157"/>
      <c r="G64" s="157"/>
      <c r="H64" s="157">
        <f>'将来負担比率（分子）の構造'!K$43</f>
        <v>6122</v>
      </c>
      <c r="I64" s="157"/>
      <c r="J64" s="157"/>
      <c r="K64" s="157">
        <f>'将来負担比率（分子）の構造'!L$43</f>
        <v>5481</v>
      </c>
      <c r="L64" s="157"/>
      <c r="M64" s="157"/>
      <c r="N64" s="157">
        <f>'将来負担比率（分子）の構造'!M$43</f>
        <v>5110</v>
      </c>
      <c r="O64" s="157"/>
      <c r="P64" s="157"/>
    </row>
    <row r="65" spans="1:16" x14ac:dyDescent="0.2">
      <c r="A65" s="157" t="s">
        <v>32</v>
      </c>
      <c r="B65" s="157">
        <f>'将来負担比率（分子）の構造'!I$42</f>
        <v>141</v>
      </c>
      <c r="C65" s="157"/>
      <c r="D65" s="157"/>
      <c r="E65" s="157">
        <f>'将来負担比率（分子）の構造'!J$42</f>
        <v>129</v>
      </c>
      <c r="F65" s="157"/>
      <c r="G65" s="157"/>
      <c r="H65" s="157">
        <f>'将来負担比率（分子）の構造'!K$42</f>
        <v>129</v>
      </c>
      <c r="I65" s="157"/>
      <c r="J65" s="157"/>
      <c r="K65" s="157">
        <f>'将来負担比率（分子）の構造'!L$42</f>
        <v>129</v>
      </c>
      <c r="L65" s="157"/>
      <c r="M65" s="157"/>
      <c r="N65" s="157">
        <f>'将来負担比率（分子）の構造'!M$42</f>
        <v>115</v>
      </c>
      <c r="O65" s="157"/>
      <c r="P65" s="157"/>
    </row>
    <row r="66" spans="1:16" x14ac:dyDescent="0.2">
      <c r="A66" s="157" t="s">
        <v>31</v>
      </c>
      <c r="B66" s="157">
        <f>'将来負担比率（分子）の構造'!I$41</f>
        <v>28929</v>
      </c>
      <c r="C66" s="157"/>
      <c r="D66" s="157"/>
      <c r="E66" s="157">
        <f>'将来負担比率（分子）の構造'!J$41</f>
        <v>29140</v>
      </c>
      <c r="F66" s="157"/>
      <c r="G66" s="157"/>
      <c r="H66" s="157">
        <f>'将来負担比率（分子）の構造'!K$41</f>
        <v>28575</v>
      </c>
      <c r="I66" s="157"/>
      <c r="J66" s="157"/>
      <c r="K66" s="157">
        <f>'将来負担比率（分子）の構造'!L$41</f>
        <v>28672</v>
      </c>
      <c r="L66" s="157"/>
      <c r="M66" s="157"/>
      <c r="N66" s="157">
        <f>'将来負担比率（分子）の構造'!M$41</f>
        <v>28535</v>
      </c>
      <c r="O66" s="157"/>
      <c r="P66" s="157"/>
    </row>
    <row r="67" spans="1:16" x14ac:dyDescent="0.2">
      <c r="A67" s="157" t="s">
        <v>71</v>
      </c>
      <c r="B67" s="157" t="e">
        <f>NA()</f>
        <v>#N/A</v>
      </c>
      <c r="C67" s="157">
        <f>IF(ISNUMBER('将来負担比率（分子）の構造'!I$53), IF('将来負担比率（分子）の構造'!I$53 &lt; 0, 0, '将来負担比率（分子）の構造'!I$53), NA())</f>
        <v>7782</v>
      </c>
      <c r="D67" s="157" t="e">
        <f>NA()</f>
        <v>#N/A</v>
      </c>
      <c r="E67" s="157" t="e">
        <f>NA()</f>
        <v>#N/A</v>
      </c>
      <c r="F67" s="157">
        <f>IF(ISNUMBER('将来負担比率（分子）の構造'!J$53), IF('将来負担比率（分子）の構造'!J$53 &lt; 0, 0, '将来負担比率（分子）の構造'!J$53), NA())</f>
        <v>6653</v>
      </c>
      <c r="G67" s="157" t="e">
        <f>NA()</f>
        <v>#N/A</v>
      </c>
      <c r="H67" s="157" t="e">
        <f>NA()</f>
        <v>#N/A</v>
      </c>
      <c r="I67" s="157">
        <f>IF(ISNUMBER('将来負担比率（分子）の構造'!K$53), IF('将来負担比率（分子）の構造'!K$53 &lt; 0, 0, '将来負担比率（分子）の構造'!K$53), NA())</f>
        <v>5806</v>
      </c>
      <c r="J67" s="157" t="e">
        <f>NA()</f>
        <v>#N/A</v>
      </c>
      <c r="K67" s="157" t="e">
        <f>NA()</f>
        <v>#N/A</v>
      </c>
      <c r="L67" s="157">
        <f>IF(ISNUMBER('将来負担比率（分子）の構造'!L$53), IF('将来負担比率（分子）の構造'!L$53 &lt; 0, 0, '将来負担比率（分子）の構造'!L$53), NA())</f>
        <v>6162</v>
      </c>
      <c r="M67" s="157" t="e">
        <f>NA()</f>
        <v>#N/A</v>
      </c>
      <c r="N67" s="157" t="e">
        <f>NA()</f>
        <v>#N/A</v>
      </c>
      <c r="O67" s="157">
        <f>IF(ISNUMBER('将来負担比率（分子）の構造'!M$53), IF('将来負担比率（分子）の構造'!M$53 &lt; 0, 0, '将来負担比率（分子）の構造'!M$53), NA())</f>
        <v>7142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2563</v>
      </c>
      <c r="C72" s="161">
        <f>基金残高に係る経年分析!G55</f>
        <v>2195</v>
      </c>
      <c r="D72" s="161">
        <f>基金残高に係る経年分析!H55</f>
        <v>1656</v>
      </c>
    </row>
    <row r="73" spans="1:16" x14ac:dyDescent="0.2">
      <c r="A73" s="160" t="s">
        <v>74</v>
      </c>
      <c r="B73" s="161">
        <f>基金残高に係る経年分析!F56</f>
        <v>948</v>
      </c>
      <c r="C73" s="161">
        <f>基金残高に係る経年分析!G56</f>
        <v>971</v>
      </c>
      <c r="D73" s="161">
        <f>基金残高に係る経年分析!H56</f>
        <v>1003</v>
      </c>
    </row>
    <row r="74" spans="1:16" x14ac:dyDescent="0.2">
      <c r="A74" s="160" t="s">
        <v>75</v>
      </c>
      <c r="B74" s="161">
        <f>基金残高に係る経年分析!F57</f>
        <v>2557</v>
      </c>
      <c r="C74" s="161">
        <f>基金残高に係る経年分析!G57</f>
        <v>2558</v>
      </c>
      <c r="D74" s="161">
        <f>基金残高に係る経年分析!H57</f>
        <v>2492</v>
      </c>
    </row>
  </sheetData>
  <sheetProtection algorithmName="SHA-512" hashValue="K/KYMSLMNXxgB5gIm9F7kDGkd0ej0EylfgEvO/AjwsRZd7qEjtrkul7AphioDka2oiIeVkMWjth06jLmJ5xr4Q==" saltValue="ywMkIB0ru/+20cMu7tF1V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2026-09-04T01:26:46Z</cp:lastPrinted>
  <dcterms:created xsi:type="dcterms:W3CDTF">2026-02-26T09:53:57Z</dcterms:created>
  <dcterms:modified xsi:type="dcterms:W3CDTF">2026-09-24T00:20:00Z</dcterms:modified>
  <cp:category/>
</cp:coreProperties>
</file>