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289F6B93-DB66-4E01-A05E-F2C80E084695}" xr6:coauthVersionLast="47" xr6:coauthVersionMax="47" xr10:uidLastSave="{00000000-0000-0000-0000-000000000000}"/>
  <bookViews>
    <workbookView xWindow="-110" yWindow="-110" windowWidth="22780" windowHeight="14540" xr2:uid="{00000000-000D-0000-FFFF-FFFF00000000}"/>
  </bookViews>
  <sheets>
    <sheet name="別紙様式１" sheetId="5" r:id="rId1"/>
    <sheet name="別紙１－１" sheetId="1" r:id="rId2"/>
    <sheet name="別紙１－２" sheetId="6" r:id="rId3"/>
    <sheet name="別紙１－３" sheetId="3" r:id="rId4"/>
  </sheets>
  <externalReferences>
    <externalReference r:id="rId5"/>
  </externalReferences>
  <definedNames>
    <definedName name="_Hlk39134199" localSheetId="1">'別紙１－１'!$A$27</definedName>
    <definedName name="_Hlk39142514" localSheetId="1">'別紙１－１'!$A$3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6" l="1"/>
  <c r="C12" i="6"/>
  <c r="C14" i="6" s="1"/>
  <c r="B14" i="6"/>
  <c r="C19" i="6"/>
  <c r="B19" i="6"/>
  <c r="O18" i="6"/>
  <c r="H18" i="6"/>
  <c r="N17" i="6"/>
  <c r="N19" i="6" s="1"/>
  <c r="G17" i="6"/>
  <c r="G19" i="6" s="1"/>
  <c r="J17" i="6"/>
  <c r="J19" i="6" s="1"/>
  <c r="K13" i="6"/>
  <c r="K12" i="6"/>
  <c r="D12" i="6"/>
  <c r="H11" i="6"/>
  <c r="G10" i="6" s="1"/>
  <c r="G14" i="6" s="1"/>
  <c r="E20" i="1"/>
  <c r="D20" i="1"/>
  <c r="J12" i="6" l="1"/>
  <c r="J14" i="6" s="1"/>
  <c r="O11" i="6"/>
  <c r="N10" i="6" s="1"/>
  <c r="N14" i="6" s="1"/>
  <c r="G23" i="1"/>
  <c r="E22" i="1"/>
  <c r="F22" i="1" s="1"/>
  <c r="H22" i="1" s="1"/>
  <c r="C10" i="1"/>
  <c r="F10" i="1"/>
  <c r="E10" i="1"/>
  <c r="D9" i="1"/>
  <c r="G7" i="1"/>
  <c r="D7" i="1"/>
  <c r="E23" i="1" l="1"/>
  <c r="F20" i="1"/>
  <c r="H20" i="1" s="1"/>
  <c r="D23" i="1"/>
  <c r="D10" i="1"/>
  <c r="G9" i="1"/>
  <c r="G10" i="1" s="1"/>
  <c r="H7" i="1"/>
  <c r="I7" i="1" s="1"/>
  <c r="I20" i="1" s="1"/>
  <c r="B10" i="1"/>
  <c r="F23" i="1" l="1"/>
  <c r="H23" i="1"/>
  <c r="D20" i="5" s="1"/>
  <c r="H9" i="1"/>
  <c r="I9" i="1" s="1"/>
  <c r="I22" i="1" s="1"/>
  <c r="I23" i="1" l="1"/>
  <c r="I10" i="1"/>
  <c r="H10" i="1"/>
</calcChain>
</file>

<file path=xl/sharedStrings.xml><?xml version="1.0" encoding="utf-8"?>
<sst xmlns="http://schemas.openxmlformats.org/spreadsheetml/2006/main" count="147" uniqueCount="103">
  <si>
    <t>区分</t>
  </si>
  <si>
    <t>総事業費</t>
  </si>
  <si>
    <t>支出予定額</t>
  </si>
  <si>
    <t>基準額</t>
  </si>
  <si>
    <t>選定額</t>
  </si>
  <si>
    <t>補助基本額</t>
  </si>
  <si>
    <t>備　 考</t>
  </si>
  <si>
    <t>(A)</t>
  </si>
  <si>
    <t>(C)</t>
  </si>
  <si>
    <t>(E)</t>
  </si>
  <si>
    <t>(F)</t>
  </si>
  <si>
    <t>(G)</t>
  </si>
  <si>
    <t>(H)</t>
  </si>
  <si>
    <t>研修受講費用</t>
  </si>
  <si>
    <t>円</t>
  </si>
  <si>
    <t>代替職員</t>
  </si>
  <si>
    <t>確保経費</t>
  </si>
  <si>
    <t>合計</t>
  </si>
  <si>
    <t>２　今年度補助分　　　　　　　　　　　　　　　　　　　　　　　　</t>
  </si>
  <si>
    <t>対象経費の支出予定額（I）</t>
  </si>
  <si>
    <t>前年度までの</t>
  </si>
  <si>
    <t>補助受入額</t>
  </si>
  <si>
    <t>今年度</t>
  </si>
  <si>
    <t>補助予定額</t>
  </si>
  <si>
    <t>次年度以降</t>
  </si>
  <si>
    <t>金額</t>
  </si>
  <si>
    <t>(J)</t>
  </si>
  <si>
    <t>(K)</t>
  </si>
  <si>
    <t>(L)</t>
  </si>
  <si>
    <t>(M)</t>
  </si>
  <si>
    <t>（N）</t>
  </si>
  <si>
    <t>月</t>
  </si>
  <si>
    <t>　　２　代替職員確保経費のＩ欄には、Ｄ欄に対する当該年度末における代替職員雇用月数とその金額を記載すること。</t>
  </si>
  <si>
    <t>代替職員
確保経費</t>
    <phoneticPr fontId="4"/>
  </si>
  <si>
    <t>研修
受講費用</t>
    <phoneticPr fontId="4"/>
  </si>
  <si>
    <t>研修受講状況又は
代替職員雇用月数</t>
    <phoneticPr fontId="4"/>
  </si>
  <si>
    <t>補助予定総額</t>
    <phoneticPr fontId="4"/>
  </si>
  <si>
    <t>差引額(A-B)</t>
    <phoneticPr fontId="4"/>
  </si>
  <si>
    <t>寄付金その他の収入額(B)</t>
    <phoneticPr fontId="4"/>
  </si>
  <si>
    <t>対象経費の支出予定額(D)</t>
    <phoneticPr fontId="4"/>
  </si>
  <si>
    <t>区　　分</t>
  </si>
  <si>
    <t>対象経費の総支出額</t>
  </si>
  <si>
    <t>補助対象経費</t>
  </si>
  <si>
    <t>算出内訳</t>
  </si>
  <si>
    <t>算出根拠</t>
  </si>
  <si>
    <t>代替職員確保</t>
  </si>
  <si>
    <t>経費</t>
  </si>
  <si>
    <t>　給料</t>
  </si>
  <si>
    <t>（　　　枚中　　　枚目）</t>
  </si>
  <si>
    <t>事業計画書</t>
  </si>
  <si>
    <t>受講者名</t>
  </si>
  <si>
    <t>研修予定期間</t>
  </si>
  <si>
    <t>　　年　　月　　日　～　　　　　年　　月　　日</t>
  </si>
  <si>
    <t>受講指定研修機関名</t>
  </si>
  <si>
    <t>受講予定区分</t>
  </si>
  <si>
    <t>ｅラーニング受講予定期間</t>
  </si>
  <si>
    <t>演習・実習予定期間</t>
  </si>
  <si>
    <t>代替職員名</t>
  </si>
  <si>
    <t>代替職員雇用予定期間</t>
  </si>
  <si>
    <t>特定行為研修受講目的</t>
  </si>
  <si>
    <t>愛知県知事殿</t>
  </si>
  <si>
    <t>（　住　所　）　　　　　　　</t>
  </si>
  <si>
    <t>　このことについて、下記のとおり関係書類を添えて申請します。</t>
  </si>
  <si>
    <t>記</t>
  </si>
  <si>
    <t>２　事業所要額調書（別紙１－１）</t>
  </si>
  <si>
    <t>３　別添書類</t>
  </si>
  <si>
    <t>（２）受講予定者の在職証明書</t>
  </si>
  <si>
    <t>（３）特定行為研修の受講内容が確認できるもの</t>
  </si>
  <si>
    <t>（４）その他参考資料</t>
  </si>
  <si>
    <t>　　（受講決定通知書の写し、受講予定研修要綱の写し等）</t>
    <phoneticPr fontId="4"/>
  </si>
  <si>
    <t>　　対象経費の支出予定額明細書（別紙１－２）</t>
    <phoneticPr fontId="4"/>
  </si>
  <si>
    <t>　　事業計画書（別紙１－３）</t>
    <phoneticPr fontId="4"/>
  </si>
  <si>
    <t>１　申請額　</t>
    <phoneticPr fontId="4"/>
  </si>
  <si>
    <t>金</t>
    <rPh sb="0" eb="1">
      <t>キン</t>
    </rPh>
    <phoneticPr fontId="4"/>
  </si>
  <si>
    <t>円</t>
    <rPh sb="0" eb="1">
      <t>エン</t>
    </rPh>
    <phoneticPr fontId="4"/>
  </si>
  <si>
    <t>（住　所）</t>
    <phoneticPr fontId="4"/>
  </si>
  <si>
    <r>
      <t>１　事業全体　　　　　　　　　　　　　　　　　　　　　　　　　　　　　　　　　　　　　（補助事業者名　　　　</t>
    </r>
    <r>
      <rPr>
        <sz val="11"/>
        <color rgb="FFFF0000"/>
        <rFont val="ＭＳ 明朝"/>
        <family val="1"/>
        <charset val="128"/>
      </rPr>
      <t>　　　　　　</t>
    </r>
    <r>
      <rPr>
        <sz val="11"/>
        <color theme="1"/>
        <rFont val="ＭＳ 明朝"/>
        <family val="1"/>
        <charset val="128"/>
      </rPr>
      <t>）　</t>
    </r>
    <phoneticPr fontId="4"/>
  </si>
  <si>
    <t>　受講料</t>
    <phoneticPr fontId="4"/>
  </si>
  <si>
    <t>　入学金</t>
    <phoneticPr fontId="4"/>
  </si>
  <si>
    <t>第　　　　　　　　　号　</t>
    <phoneticPr fontId="4"/>
  </si>
  <si>
    <t>別紙様式１（特定行為研修事業費補助金）</t>
    <phoneticPr fontId="4"/>
  </si>
  <si>
    <t>別紙１－１（特定行為研修事業費補助金）</t>
    <phoneticPr fontId="4"/>
  </si>
  <si>
    <t>別紙１－２（特定行為研修事業費補助金）</t>
    <phoneticPr fontId="4"/>
  </si>
  <si>
    <t>別紙１－３（特定行為研修事業費補助金）</t>
    <phoneticPr fontId="4"/>
  </si>
  <si>
    <t>事業所名　　　　　　　　　　</t>
    <phoneticPr fontId="4"/>
  </si>
  <si>
    <t>補助事業者名</t>
    <phoneticPr fontId="4"/>
  </si>
  <si>
    <t>　令和　年度特定行為研修事業費補助金の申請について</t>
    <rPh sb="1" eb="3">
      <t>レイワ</t>
    </rPh>
    <phoneticPr fontId="4"/>
  </si>
  <si>
    <t>令和　　年　　月　　日　</t>
    <rPh sb="0" eb="2">
      <t>レイワ</t>
    </rPh>
    <phoneticPr fontId="4"/>
  </si>
  <si>
    <t>　　　　   令和　年度特定行為研修事業所要額調書</t>
    <rPh sb="7" eb="9">
      <t>レイワ</t>
    </rPh>
    <phoneticPr fontId="4"/>
  </si>
  <si>
    <t>令和　年度</t>
    <rPh sb="0" eb="2">
      <t>レイワ</t>
    </rPh>
    <phoneticPr fontId="4"/>
  </si>
  <si>
    <t>月</t>
    <phoneticPr fontId="4"/>
  </si>
  <si>
    <t>(注)１　研修受講費用のＩ欄には、Ｄ欄に対する当該年度末における研修受講月数を記載すること。</t>
    <rPh sb="36" eb="38">
      <t>ツキスウ</t>
    </rPh>
    <phoneticPr fontId="4"/>
  </si>
  <si>
    <t>（補助事業者名　　　　　　　　　　　　　　　　　　　）　</t>
    <phoneticPr fontId="4"/>
  </si>
  <si>
    <t>研修１人×</t>
    <rPh sb="0" eb="2">
      <t>ケンシュウ</t>
    </rPh>
    <rPh sb="3" eb="4">
      <t>ニン</t>
    </rPh>
    <phoneticPr fontId="4"/>
  </si>
  <si>
    <t>/12月分</t>
    <rPh sb="3" eb="5">
      <t>ツキブン</t>
    </rPh>
    <phoneticPr fontId="4"/>
  </si>
  <si>
    <t>×</t>
    <phoneticPr fontId="4"/>
  </si>
  <si>
    <t>ヶ月分</t>
    <rPh sb="1" eb="2">
      <t>ゲツ</t>
    </rPh>
    <rPh sb="2" eb="3">
      <t>ブン</t>
    </rPh>
    <phoneticPr fontId="4"/>
  </si>
  <si>
    <t>230,000×</t>
    <phoneticPr fontId="4"/>
  </si>
  <si>
    <t>ヶ月分</t>
    <rPh sb="1" eb="2">
      <t>ガツ</t>
    </rPh>
    <rPh sb="2" eb="3">
      <t>ブン</t>
    </rPh>
    <phoneticPr fontId="4"/>
  </si>
  <si>
    <t>対象経費の支出予定額明細書</t>
    <rPh sb="7" eb="9">
      <t>ヨテイ</t>
    </rPh>
    <phoneticPr fontId="4"/>
  </si>
  <si>
    <t>事業所名</t>
    <rPh sb="0" eb="3">
      <t>ジギョウショ</t>
    </rPh>
    <rPh sb="3" eb="4">
      <t>メイ</t>
    </rPh>
    <phoneticPr fontId="4"/>
  </si>
  <si>
    <t>代表者職氏名</t>
    <rPh sb="0" eb="6">
      <t>ダイヒョウシャショクシメイ</t>
    </rPh>
    <phoneticPr fontId="4"/>
  </si>
  <si>
    <t>（１）当該事業に係る歳入歳出予算書（又は見込書）</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</si>
</sst>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1">
    <font>
      <sz val="11"/>
      <color theme="1"/>
      <name val="Yu Gothic"/>
      <family val="2"/>
      <scheme val="minor"/>
    </font>
    <font>
      <sz val="12"/>
      <color theme="1"/>
      <name val="ＭＳ 明朝"/>
      <family val="1"/>
      <charset val="128"/>
    </font>
    <font>
      <sz val="11"/>
      <color theme="1"/>
      <name val="ＭＳ 明朝"/>
      <family val="1"/>
      <charset val="128"/>
    </font>
    <font>
      <sz val="10"/>
      <color theme="1"/>
      <name val="ＭＳ 明朝"/>
      <family val="1"/>
      <charset val="128"/>
    </font>
    <font>
      <sz val="6"/>
      <name val="Yu Gothic"/>
      <family val="3"/>
      <charset val="128"/>
      <scheme val="minor"/>
    </font>
    <font>
      <sz val="9"/>
      <color theme="1"/>
      <name val="Yu Gothic"/>
      <family val="3"/>
      <charset val="128"/>
      <scheme val="minor"/>
    </font>
    <font>
      <u/>
      <sz val="12"/>
      <color theme="1"/>
      <name val="ＭＳ 明朝"/>
      <family val="1"/>
      <charset val="128"/>
    </font>
    <font>
      <sz val="11"/>
      <color rgb="FFFF0000"/>
      <name val="ＭＳ 明朝"/>
      <family val="1"/>
      <charset val="128"/>
    </font>
    <font>
      <sz val="9"/>
      <color theme="1"/>
      <name val="ＭＳ 明朝"/>
      <family val="1"/>
      <charset val="128"/>
    </font>
    <font>
      <sz val="11"/>
      <name val="ＭＳ 明朝"/>
      <family val="1"/>
      <charset val="128"/>
    </font>
    <font>
      <sz val="10"/>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diagonalUp="1">
      <left style="thin">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thin">
        <color indexed="64"/>
      </diagonal>
    </border>
  </borders>
  <cellStyleXfs count="1">
    <xf numFmtId="0" fontId="0" fillId="0" borderId="0"/>
  </cellStyleXfs>
  <cellXfs count="151">
    <xf numFmtId="0" fontId="0" fillId="0" borderId="0" xfId="0"/>
    <xf numFmtId="0" fontId="1" fillId="0" borderId="0" xfId="0" applyFont="1" applyAlignment="1">
      <alignment horizontal="left" vertical="center"/>
    </xf>
    <xf numFmtId="0" fontId="1" fillId="0" borderId="0" xfId="0" applyFont="1" applyAlignment="1">
      <alignment horizontal="justify" vertical="center"/>
    </xf>
    <xf numFmtId="0" fontId="5" fillId="0" borderId="0" xfId="0" applyFont="1"/>
    <xf numFmtId="0" fontId="1" fillId="0" borderId="0" xfId="0" applyFont="1" applyAlignment="1">
      <alignment horizontal="right" vertical="center"/>
    </xf>
    <xf numFmtId="0" fontId="3" fillId="0" borderId="2"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3" xfId="0" applyFont="1" applyBorder="1" applyAlignment="1">
      <alignment horizontal="justify" vertical="center" wrapText="1"/>
    </xf>
    <xf numFmtId="0" fontId="1" fillId="0" borderId="1" xfId="0" applyFont="1" applyBorder="1" applyAlignment="1">
      <alignment horizontal="left" vertical="center" wrapText="1"/>
    </xf>
    <xf numFmtId="0" fontId="1" fillId="0" borderId="0" xfId="0" applyFont="1" applyAlignment="1">
      <alignment vertical="center"/>
    </xf>
    <xf numFmtId="0" fontId="2" fillId="0" borderId="0" xfId="0" applyFont="1"/>
    <xf numFmtId="0" fontId="3" fillId="0" borderId="0" xfId="0" applyFont="1"/>
    <xf numFmtId="0" fontId="2" fillId="0" borderId="3" xfId="0" applyFont="1" applyBorder="1" applyAlignment="1">
      <alignment horizontal="right"/>
    </xf>
    <xf numFmtId="0" fontId="8" fillId="0" borderId="0" xfId="0" applyFont="1"/>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2" fillId="0" borderId="6" xfId="0" applyFont="1" applyBorder="1" applyAlignment="1">
      <alignment horizontal="center"/>
    </xf>
    <xf numFmtId="0" fontId="2" fillId="0" borderId="3" xfId="0" applyFont="1" applyBorder="1" applyAlignment="1">
      <alignment horizontal="center"/>
    </xf>
    <xf numFmtId="0" fontId="9" fillId="0" borderId="2" xfId="0" applyFont="1" applyBorder="1" applyAlignment="1">
      <alignment horizontal="right"/>
    </xf>
    <xf numFmtId="176" fontId="9" fillId="0" borderId="4" xfId="0" applyNumberFormat="1" applyFont="1" applyBorder="1"/>
    <xf numFmtId="0" fontId="9" fillId="0" borderId="6" xfId="0" applyFont="1" applyBorder="1"/>
    <xf numFmtId="176" fontId="9" fillId="0" borderId="3" xfId="0" applyNumberFormat="1" applyFont="1" applyBorder="1"/>
    <xf numFmtId="176" fontId="9" fillId="0" borderId="1" xfId="0" applyNumberFormat="1" applyFont="1" applyBorder="1"/>
    <xf numFmtId="3" fontId="9" fillId="0" borderId="7" xfId="0" applyNumberFormat="1" applyFont="1" applyBorder="1"/>
    <xf numFmtId="3" fontId="9" fillId="0" borderId="3" xfId="0" applyNumberFormat="1" applyFont="1" applyBorder="1"/>
    <xf numFmtId="3" fontId="9" fillId="0" borderId="1" xfId="0" applyNumberFormat="1" applyFont="1" applyBorder="1"/>
    <xf numFmtId="3" fontId="10" fillId="0" borderId="1" xfId="0" applyNumberFormat="1" applyFont="1" applyBorder="1" applyAlignment="1">
      <alignment vertical="center" wrapText="1"/>
    </xf>
    <xf numFmtId="3" fontId="10" fillId="0" borderId="2" xfId="0" applyNumberFormat="1" applyFont="1" applyBorder="1" applyAlignment="1">
      <alignment vertical="center" wrapText="1"/>
    </xf>
    <xf numFmtId="3" fontId="10" fillId="0" borderId="4" xfId="0" applyNumberFormat="1" applyFont="1" applyBorder="1" applyAlignment="1">
      <alignment vertical="center" wrapText="1"/>
    </xf>
    <xf numFmtId="3" fontId="10" fillId="0" borderId="3" xfId="0" applyNumberFormat="1" applyFont="1" applyBorder="1" applyAlignment="1">
      <alignment vertical="center" wrapText="1"/>
    </xf>
    <xf numFmtId="3" fontId="10" fillId="0" borderId="2" xfId="0" applyNumberFormat="1" applyFont="1" applyBorder="1" applyAlignment="1" applyProtection="1">
      <alignment vertical="center" wrapText="1"/>
      <protection locked="0"/>
    </xf>
    <xf numFmtId="3" fontId="10" fillId="0" borderId="4" xfId="0" applyNumberFormat="1" applyFont="1" applyBorder="1" applyAlignment="1" applyProtection="1">
      <alignment vertical="center" wrapText="1"/>
      <protection locked="0"/>
    </xf>
    <xf numFmtId="3" fontId="10" fillId="0" borderId="3" xfId="0" applyNumberFormat="1" applyFont="1" applyBorder="1" applyAlignment="1" applyProtection="1">
      <alignment vertical="center" wrapText="1"/>
      <protection locked="0"/>
    </xf>
    <xf numFmtId="0" fontId="2" fillId="0" borderId="0" xfId="0" applyFont="1" applyProtection="1">
      <protection locked="0"/>
    </xf>
    <xf numFmtId="0" fontId="2" fillId="0" borderId="2" xfId="0" applyFont="1" applyBorder="1" applyProtection="1">
      <protection locked="0"/>
    </xf>
    <xf numFmtId="0" fontId="2" fillId="0" borderId="4" xfId="0" applyFont="1" applyBorder="1" applyProtection="1">
      <protection locked="0"/>
    </xf>
    <xf numFmtId="0" fontId="2" fillId="0" borderId="6" xfId="0" applyFont="1" applyBorder="1" applyProtection="1">
      <protection locked="0"/>
    </xf>
    <xf numFmtId="0" fontId="2" fillId="0" borderId="3" xfId="0" applyFont="1" applyBorder="1" applyProtection="1">
      <protection locked="0"/>
    </xf>
    <xf numFmtId="0" fontId="2" fillId="0" borderId="1" xfId="0" applyFont="1" applyBorder="1" applyProtection="1">
      <protection locked="0"/>
    </xf>
    <xf numFmtId="0" fontId="2" fillId="0" borderId="7" xfId="0" applyFont="1" applyBorder="1" applyProtection="1">
      <protection locked="0"/>
    </xf>
    <xf numFmtId="0" fontId="1" fillId="0" borderId="0" xfId="0" applyFont="1" applyAlignment="1" applyProtection="1">
      <alignment horizontal="left" vertical="center"/>
      <protection locked="0"/>
    </xf>
    <xf numFmtId="0" fontId="0" fillId="0" borderId="0" xfId="0" applyProtection="1">
      <protection locked="0"/>
    </xf>
    <xf numFmtId="0" fontId="1" fillId="0" borderId="0" xfId="0" applyFont="1" applyAlignment="1" applyProtection="1">
      <alignment horizontal="left" vertical="center" indent="1"/>
      <protection locked="0"/>
    </xf>
    <xf numFmtId="0" fontId="1" fillId="0" borderId="0" xfId="0" applyFont="1" applyAlignment="1" applyProtection="1">
      <alignment horizontal="right" vertical="center" indent="1"/>
      <protection locked="0"/>
    </xf>
    <xf numFmtId="0" fontId="1" fillId="0" borderId="0" xfId="0" applyFont="1" applyAlignment="1" applyProtection="1">
      <alignment vertical="center"/>
      <protection locked="0"/>
    </xf>
    <xf numFmtId="0" fontId="1" fillId="0" borderId="0" xfId="0" applyFont="1" applyAlignment="1" applyProtection="1">
      <alignment horizontal="center"/>
      <protection locked="0"/>
    </xf>
    <xf numFmtId="0" fontId="0" fillId="0" borderId="0" xfId="0" applyAlignment="1">
      <alignment horizontal="center"/>
    </xf>
    <xf numFmtId="0" fontId="1" fillId="0" borderId="0" xfId="0" applyFont="1" applyAlignment="1" applyProtection="1">
      <alignment horizontal="right" vertical="center"/>
      <protection locked="0"/>
    </xf>
    <xf numFmtId="176" fontId="9" fillId="2" borderId="4" xfId="0" applyNumberFormat="1" applyFont="1" applyFill="1" applyBorder="1" applyProtection="1">
      <protection locked="0"/>
    </xf>
    <xf numFmtId="176" fontId="9" fillId="2" borderId="3" xfId="0" applyNumberFormat="1" applyFont="1" applyFill="1" applyBorder="1" applyProtection="1">
      <protection locked="0"/>
    </xf>
    <xf numFmtId="176" fontId="9" fillId="0" borderId="4" xfId="0" applyNumberFormat="1" applyFont="1" applyBorder="1" applyProtection="1">
      <protection locked="0"/>
    </xf>
    <xf numFmtId="176" fontId="9" fillId="0" borderId="3" xfId="0" applyNumberFormat="1" applyFont="1" applyBorder="1" applyProtection="1">
      <protection locked="0"/>
    </xf>
    <xf numFmtId="176" fontId="9" fillId="2" borderId="4" xfId="0" applyNumberFormat="1" applyFont="1" applyFill="1" applyBorder="1"/>
    <xf numFmtId="176" fontId="9" fillId="2" borderId="3" xfId="0" applyNumberFormat="1" applyFont="1" applyFill="1" applyBorder="1"/>
    <xf numFmtId="3" fontId="9" fillId="2" borderId="7" xfId="0" applyNumberFormat="1" applyFont="1" applyFill="1" applyBorder="1" applyProtection="1">
      <protection locked="0"/>
    </xf>
    <xf numFmtId="3" fontId="9" fillId="2" borderId="3" xfId="0" applyNumberFormat="1" applyFont="1" applyFill="1" applyBorder="1" applyProtection="1">
      <protection locked="0"/>
    </xf>
    <xf numFmtId="3" fontId="10" fillId="2" borderId="4" xfId="0" applyNumberFormat="1" applyFont="1" applyFill="1" applyBorder="1" applyAlignment="1" applyProtection="1">
      <alignment vertical="center" wrapText="1"/>
      <protection locked="0"/>
    </xf>
    <xf numFmtId="0" fontId="10" fillId="0" borderId="2" xfId="0" applyFont="1" applyBorder="1" applyAlignment="1">
      <alignment horizontal="right" vertical="center" wrapText="1"/>
    </xf>
    <xf numFmtId="0" fontId="10" fillId="0" borderId="9" xfId="0" applyFont="1" applyBorder="1" applyAlignment="1">
      <alignment horizontal="right" vertical="center" wrapText="1"/>
    </xf>
    <xf numFmtId="0" fontId="10" fillId="0" borderId="22" xfId="0" applyFont="1" applyBorder="1" applyAlignment="1">
      <alignment horizontal="right" vertical="center" wrapText="1"/>
    </xf>
    <xf numFmtId="0" fontId="10" fillId="0" borderId="10" xfId="0" applyFont="1" applyBorder="1" applyAlignment="1">
      <alignment horizontal="right" vertical="center" wrapText="1"/>
    </xf>
    <xf numFmtId="3" fontId="10" fillId="0" borderId="23" xfId="0" applyNumberFormat="1" applyFont="1" applyBorder="1" applyAlignment="1" applyProtection="1">
      <alignment vertical="center" wrapText="1"/>
      <protection locked="0"/>
    </xf>
    <xf numFmtId="3" fontId="10" fillId="0" borderId="0" xfId="0" applyNumberFormat="1" applyFont="1" applyAlignment="1" applyProtection="1">
      <alignment vertical="center" wrapText="1"/>
      <protection locked="0"/>
    </xf>
    <xf numFmtId="3" fontId="10" fillId="0" borderId="24" xfId="0" applyNumberFormat="1" applyFont="1" applyBorder="1" applyAlignment="1" applyProtection="1">
      <alignment vertical="center" wrapText="1"/>
      <protection locked="0"/>
    </xf>
    <xf numFmtId="3" fontId="10" fillId="2" borderId="4" xfId="0" applyNumberFormat="1" applyFont="1" applyFill="1" applyBorder="1" applyAlignment="1">
      <alignment vertical="center" wrapText="1"/>
    </xf>
    <xf numFmtId="3" fontId="10" fillId="0" borderId="0" xfId="0" applyNumberFormat="1" applyFont="1" applyAlignment="1" applyProtection="1">
      <alignment horizontal="right" vertical="center" wrapText="1"/>
      <protection locked="0"/>
    </xf>
    <xf numFmtId="3" fontId="10" fillId="2" borderId="0" xfId="0" applyNumberFormat="1" applyFont="1" applyFill="1" applyAlignment="1" applyProtection="1">
      <alignment horizontal="right" vertical="center" wrapText="1"/>
      <protection locked="0"/>
    </xf>
    <xf numFmtId="3" fontId="10" fillId="0" borderId="16" xfId="0" applyNumberFormat="1" applyFont="1" applyBorder="1" applyAlignment="1" applyProtection="1">
      <alignment horizontal="left" vertical="center" wrapText="1"/>
      <protection locked="0"/>
    </xf>
    <xf numFmtId="3" fontId="10" fillId="0" borderId="8" xfId="0" applyNumberFormat="1" applyFont="1" applyBorder="1" applyAlignment="1" applyProtection="1">
      <alignment vertical="center" wrapText="1"/>
      <protection locked="0"/>
    </xf>
    <xf numFmtId="3" fontId="10" fillId="0" borderId="16" xfId="0" applyNumberFormat="1" applyFont="1" applyBorder="1" applyAlignment="1" applyProtection="1">
      <alignment vertical="center" wrapText="1"/>
      <protection locked="0"/>
    </xf>
    <xf numFmtId="3" fontId="10" fillId="0" borderId="15" xfId="0" applyNumberFormat="1" applyFont="1" applyBorder="1" applyAlignment="1" applyProtection="1">
      <alignment vertical="center" wrapText="1"/>
      <protection locked="0"/>
    </xf>
    <xf numFmtId="3" fontId="10" fillId="0" borderId="9" xfId="0" applyNumberFormat="1" applyFont="1" applyBorder="1" applyAlignment="1" applyProtection="1">
      <alignment vertical="center" wrapText="1"/>
      <protection locked="0"/>
    </xf>
    <xf numFmtId="3" fontId="10" fillId="0" borderId="22" xfId="0" applyNumberFormat="1" applyFont="1" applyBorder="1" applyAlignment="1" applyProtection="1">
      <alignment vertical="center" wrapText="1"/>
      <protection locked="0"/>
    </xf>
    <xf numFmtId="3" fontId="10" fillId="0" borderId="10" xfId="0" applyNumberFormat="1" applyFont="1" applyBorder="1" applyAlignment="1" applyProtection="1">
      <alignment vertical="center" wrapText="1"/>
      <protection locked="0"/>
    </xf>
    <xf numFmtId="3" fontId="10" fillId="2" borderId="23" xfId="0" applyNumberFormat="1" applyFont="1" applyFill="1" applyBorder="1" applyAlignment="1" applyProtection="1">
      <alignment horizontal="right" vertical="center" wrapText="1"/>
      <protection locked="0"/>
    </xf>
    <xf numFmtId="3" fontId="10" fillId="3" borderId="15" xfId="0" applyNumberFormat="1" applyFont="1" applyFill="1" applyBorder="1" applyAlignment="1" applyProtection="1">
      <alignment vertical="top" wrapText="1"/>
      <protection locked="0"/>
    </xf>
    <xf numFmtId="3" fontId="10" fillId="3" borderId="8" xfId="0" applyNumberFormat="1" applyFont="1" applyFill="1" applyBorder="1" applyAlignment="1" applyProtection="1">
      <alignment horizontal="left" vertical="top" wrapText="1"/>
      <protection locked="0"/>
    </xf>
    <xf numFmtId="3" fontId="10" fillId="3" borderId="16" xfId="0" applyNumberFormat="1" applyFont="1" applyFill="1" applyBorder="1" applyAlignment="1" applyProtection="1">
      <alignment horizontal="left" vertical="top" wrapText="1"/>
      <protection locked="0"/>
    </xf>
    <xf numFmtId="3" fontId="10" fillId="0" borderId="8" xfId="0" applyNumberFormat="1" applyFont="1" applyBorder="1" applyAlignment="1" applyProtection="1">
      <alignment horizontal="right" vertical="center" wrapText="1"/>
      <protection locked="0"/>
    </xf>
    <xf numFmtId="0" fontId="2" fillId="2" borderId="0" xfId="0" applyFont="1" applyFill="1" applyAlignment="1">
      <alignment horizontal="right" vertical="center"/>
    </xf>
    <xf numFmtId="0" fontId="1" fillId="2" borderId="1" xfId="0" applyFont="1" applyFill="1" applyBorder="1" applyAlignment="1">
      <alignment horizontal="left" vertical="center" wrapText="1"/>
    </xf>
    <xf numFmtId="0" fontId="1" fillId="2" borderId="1" xfId="0" applyFont="1" applyFill="1" applyBorder="1" applyAlignment="1">
      <alignment vertical="center" wrapText="1"/>
    </xf>
    <xf numFmtId="0" fontId="1" fillId="0" borderId="1" xfId="0" applyFont="1" applyBorder="1" applyAlignment="1">
      <alignment horizontal="left" vertical="center" wrapText="1"/>
    </xf>
    <xf numFmtId="0" fontId="1" fillId="2" borderId="1" xfId="0" applyFont="1" applyFill="1" applyBorder="1" applyAlignment="1">
      <alignment horizontal="left" vertical="center" wrapText="1"/>
    </xf>
    <xf numFmtId="0" fontId="2" fillId="0" borderId="0" xfId="0" applyFont="1" applyAlignment="1">
      <alignment horizontal="left" vertical="center"/>
    </xf>
    <xf numFmtId="0" fontId="1" fillId="0" borderId="0" xfId="0" applyFont="1" applyAlignment="1">
      <alignment horizontal="center" vertical="center"/>
    </xf>
    <xf numFmtId="0" fontId="6" fillId="2" borderId="8" xfId="0" applyFont="1" applyFill="1" applyBorder="1" applyAlignment="1">
      <alignment horizontal="right" vertical="center"/>
    </xf>
    <xf numFmtId="0" fontId="1" fillId="0" borderId="0" xfId="0" applyFont="1" applyAlignment="1">
      <alignment horizontal="left" vertical="center"/>
    </xf>
    <xf numFmtId="3" fontId="1" fillId="0" borderId="0" xfId="0" applyNumberFormat="1" applyFont="1" applyAlignment="1">
      <alignment horizontal="center" vertical="center"/>
    </xf>
    <xf numFmtId="0" fontId="0" fillId="2" borderId="0" xfId="0" applyFill="1" applyAlignment="1">
      <alignment horizontal="left" shrinkToFit="1"/>
    </xf>
    <xf numFmtId="0" fontId="1" fillId="2" borderId="0" xfId="0" applyFont="1" applyFill="1" applyAlignment="1" applyProtection="1">
      <alignment horizontal="center" vertical="center"/>
      <protection locked="0"/>
    </xf>
    <xf numFmtId="0" fontId="1" fillId="0" borderId="0" xfId="0" applyFont="1" applyAlignment="1" applyProtection="1">
      <alignment horizontal="right" vertical="center" shrinkToFit="1"/>
      <protection locked="0"/>
    </xf>
    <xf numFmtId="0" fontId="1" fillId="2" borderId="0" xfId="0" applyFont="1" applyFill="1" applyAlignment="1" applyProtection="1">
      <alignment horizontal="right" vertical="center"/>
      <protection locked="0"/>
    </xf>
    <xf numFmtId="0" fontId="9" fillId="0" borderId="13" xfId="0" applyFont="1" applyBorder="1" applyAlignment="1">
      <alignment horizontal="right"/>
    </xf>
    <xf numFmtId="0" fontId="9" fillId="0" borderId="14" xfId="0" applyFont="1" applyBorder="1" applyAlignment="1">
      <alignment horizontal="right"/>
    </xf>
    <xf numFmtId="0" fontId="9" fillId="2" borderId="15" xfId="0" applyFont="1" applyFill="1" applyBorder="1" applyAlignment="1" applyProtection="1">
      <alignment horizontal="right"/>
      <protection locked="0"/>
    </xf>
    <xf numFmtId="0" fontId="9" fillId="2" borderId="16" xfId="0" applyFont="1" applyFill="1" applyBorder="1" applyAlignment="1" applyProtection="1">
      <alignment horizontal="right"/>
      <protection locked="0"/>
    </xf>
    <xf numFmtId="0" fontId="9" fillId="0" borderId="17" xfId="0" applyFont="1" applyBorder="1" applyAlignment="1">
      <alignment horizontal="center"/>
    </xf>
    <xf numFmtId="0" fontId="9" fillId="0" borderId="18" xfId="0" applyFont="1" applyBorder="1" applyAlignment="1">
      <alignment horizontal="center"/>
    </xf>
    <xf numFmtId="0" fontId="2" fillId="0" borderId="1" xfId="0" applyFont="1" applyBorder="1" applyAlignment="1">
      <alignment horizontal="center" vertical="center"/>
    </xf>
    <xf numFmtId="0" fontId="2" fillId="0" borderId="2" xfId="0" applyFont="1" applyBorder="1" applyAlignment="1">
      <alignment horizontal="center" wrapText="1"/>
    </xf>
    <xf numFmtId="0" fontId="2" fillId="0" borderId="7" xfId="0" applyFont="1" applyBorder="1" applyAlignment="1">
      <alignment horizontal="center" wrapText="1"/>
    </xf>
    <xf numFmtId="0" fontId="9" fillId="0" borderId="9" xfId="0" applyFont="1" applyBorder="1" applyAlignment="1">
      <alignment horizontal="right"/>
    </xf>
    <xf numFmtId="0" fontId="9" fillId="0" borderId="10" xfId="0" applyFont="1" applyBorder="1" applyAlignment="1">
      <alignment horizontal="right"/>
    </xf>
    <xf numFmtId="3" fontId="9" fillId="2" borderId="11" xfId="0" applyNumberFormat="1" applyFont="1" applyFill="1" applyBorder="1" applyAlignment="1" applyProtection="1">
      <alignment horizontal="right"/>
      <protection locked="0"/>
    </xf>
    <xf numFmtId="3" fontId="9" fillId="2" borderId="12" xfId="0" applyNumberFormat="1" applyFont="1" applyFill="1" applyBorder="1" applyAlignment="1" applyProtection="1">
      <alignment horizontal="right"/>
      <protection locked="0"/>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xf>
    <xf numFmtId="0" fontId="2" fillId="0" borderId="1" xfId="0" applyFont="1" applyBorder="1" applyAlignment="1">
      <alignment horizontal="center" vertical="center" wrapText="1"/>
    </xf>
    <xf numFmtId="0" fontId="2" fillId="0" borderId="0" xfId="0" applyFont="1" applyAlignment="1" applyProtection="1">
      <alignment horizontal="center"/>
      <protection locked="0"/>
    </xf>
    <xf numFmtId="0" fontId="2" fillId="0" borderId="1" xfId="0" applyFont="1" applyBorder="1" applyAlignment="1">
      <alignment horizontal="center" wrapText="1"/>
    </xf>
    <xf numFmtId="0" fontId="2" fillId="0" borderId="2" xfId="0" applyFont="1" applyBorder="1" applyAlignment="1">
      <alignment horizontal="center"/>
    </xf>
    <xf numFmtId="0" fontId="2" fillId="0" borderId="5" xfId="0" applyFont="1" applyBorder="1" applyAlignment="1">
      <alignment horizont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3" fontId="10" fillId="0" borderId="23" xfId="0" applyNumberFormat="1" applyFont="1" applyBorder="1" applyAlignment="1" applyProtection="1">
      <alignment horizontal="left" vertical="center" wrapText="1"/>
      <protection locked="0"/>
    </xf>
    <xf numFmtId="3" fontId="10" fillId="0" borderId="0" xfId="0" applyNumberFormat="1" applyFont="1" applyAlignment="1" applyProtection="1">
      <alignment horizontal="left" vertical="center" wrapText="1"/>
      <protection locked="0"/>
    </xf>
    <xf numFmtId="3" fontId="10" fillId="0" borderId="24" xfId="0" applyNumberFormat="1" applyFont="1" applyBorder="1" applyAlignment="1" applyProtection="1">
      <alignment horizontal="left" vertical="center" wrapText="1"/>
      <protection locked="0"/>
    </xf>
    <xf numFmtId="0" fontId="1" fillId="2" borderId="8" xfId="0" applyFont="1" applyFill="1" applyBorder="1" applyAlignment="1" applyProtection="1">
      <alignment horizontal="left" vertical="center"/>
      <protection locked="0"/>
    </xf>
    <xf numFmtId="0" fontId="3" fillId="0" borderId="1" xfId="0" applyFont="1" applyBorder="1" applyAlignment="1">
      <alignment horizontal="center" vertical="center" wrapText="1"/>
    </xf>
    <xf numFmtId="0" fontId="3" fillId="2" borderId="19" xfId="0" applyFont="1" applyFill="1" applyBorder="1" applyAlignment="1" applyProtection="1">
      <alignment horizontal="center" vertical="center" wrapText="1"/>
      <protection locked="0"/>
    </xf>
    <xf numFmtId="0" fontId="3" fillId="2" borderId="20" xfId="0" applyFont="1" applyFill="1" applyBorder="1" applyAlignment="1" applyProtection="1">
      <alignment horizontal="center" vertical="center" wrapText="1"/>
      <protection locked="0"/>
    </xf>
    <xf numFmtId="0" fontId="3" fillId="2" borderId="21"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3" fontId="10" fillId="0" borderId="25" xfId="0" applyNumberFormat="1" applyFont="1" applyBorder="1" applyAlignment="1">
      <alignment horizontal="center" vertical="center" wrapText="1"/>
    </xf>
    <xf numFmtId="3" fontId="10" fillId="0" borderId="26" xfId="0" applyNumberFormat="1" applyFont="1" applyBorder="1" applyAlignment="1">
      <alignment horizontal="center" vertical="center" wrapText="1"/>
    </xf>
    <xf numFmtId="3" fontId="10" fillId="0" borderId="27" xfId="0" applyNumberFormat="1" applyFont="1" applyBorder="1" applyAlignment="1">
      <alignment horizontal="center" vertical="center" wrapText="1"/>
    </xf>
    <xf numFmtId="3" fontId="10" fillId="0" borderId="17" xfId="0" applyNumberFormat="1" applyFont="1" applyBorder="1" applyAlignment="1">
      <alignment horizontal="center" vertical="center" wrapText="1"/>
    </xf>
    <xf numFmtId="3" fontId="10" fillId="0" borderId="28" xfId="0" applyNumberFormat="1" applyFont="1" applyBorder="1" applyAlignment="1">
      <alignment horizontal="center" vertical="center" wrapText="1"/>
    </xf>
    <xf numFmtId="3" fontId="10" fillId="0" borderId="18" xfId="0" applyNumberFormat="1" applyFont="1" applyBorder="1" applyAlignment="1">
      <alignment horizontal="center" vertical="center" wrapText="1"/>
    </xf>
    <xf numFmtId="3" fontId="10" fillId="0" borderId="23" xfId="0" applyNumberFormat="1" applyFont="1" applyBorder="1" applyAlignment="1" applyProtection="1">
      <alignment horizontal="center" vertical="center" wrapText="1"/>
      <protection locked="0"/>
    </xf>
    <xf numFmtId="3" fontId="10" fillId="0" borderId="0" xfId="0" applyNumberFormat="1" applyFont="1" applyAlignment="1" applyProtection="1">
      <alignment horizontal="center" vertical="center" wrapText="1"/>
      <protection locked="0"/>
    </xf>
    <xf numFmtId="3" fontId="10" fillId="0" borderId="8" xfId="0" applyNumberFormat="1" applyFont="1" applyBorder="1" applyAlignment="1" applyProtection="1">
      <alignment horizontal="left" vertical="center" wrapText="1"/>
      <protection locked="0"/>
    </xf>
    <xf numFmtId="3" fontId="10" fillId="0" borderId="16" xfId="0" applyNumberFormat="1" applyFont="1" applyBorder="1" applyAlignment="1" applyProtection="1">
      <alignment horizontal="left" vertical="center" wrapText="1"/>
      <protection locked="0"/>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18" xfId="0" applyFont="1" applyBorder="1" applyAlignment="1">
      <alignment horizontal="center" vertical="center" wrapText="1"/>
    </xf>
    <xf numFmtId="3" fontId="10" fillId="3" borderId="0" xfId="0" applyNumberFormat="1" applyFont="1" applyFill="1" applyAlignment="1" applyProtection="1">
      <alignment horizontal="left" vertical="center" wrapText="1"/>
      <protection locked="0"/>
    </xf>
    <xf numFmtId="3" fontId="10" fillId="3" borderId="24" xfId="0" applyNumberFormat="1" applyFont="1" applyFill="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R7/09.&#23455;&#32318;&#22577;&#21578;&#26360;&#12398;&#25552;&#20986;/01.&#20107;&#21209;&#36899;&#32097;/&#27096;&#24335;&#31561;/&#65299;&#12288;&#21029;&#32025;&#27096;&#24335;&#65298;&#65288;&#21021;&#24180;&#24230;&#29992;&#65289;.xlsx" TargetMode="External"/><Relationship Id="rId2" Type="http://schemas.openxmlformats.org/officeDocument/2006/relationships/externalLinkPath" Target="file:///\\10.2.31.47\disk1\contents\&#20849;&#26377;\400%20&#30475;&#35703;&#23550;&#31574;&#65319;\0028&#29305;&#23450;&#34892;&#28858;&#30740;&#20462;&#38306;&#20418;\R7\09.&#23455;&#32318;&#22577;&#21578;&#26360;&#12398;&#25552;&#20986;\01.&#20107;&#21209;&#36899;&#32097;\&#27096;&#24335;&#31561;\&#65299;&#12288;&#21029;&#32025;&#27096;&#24335;&#65298;&#65288;&#21021;&#24180;&#24230;&#29992;&#65289;.xlsx" TargetMode="External"/><Relationship Id="rId1" Type="http://schemas.openxmlformats.org/officeDocument/2006/relationships/externalLinkPath" Target="/contents/&#20849;&#26377;/400%20&#30475;&#35703;&#23550;&#31574;&#65319;/0028&#29305;&#23450;&#34892;&#28858;&#30740;&#20462;&#38306;&#20418;/R7/09.&#23455;&#32318;&#22577;&#21578;&#26360;&#12398;&#25552;&#20986;/01.&#20107;&#21209;&#36899;&#32097;/&#27096;&#24335;&#31561;/&#65299;&#12288;&#21029;&#32025;&#27096;&#24335;&#65298;&#65288;&#21021;&#24180;&#24230;&#2999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別紙様式２"/>
      <sheetName val="別紙２－１"/>
      <sheetName val="別紙２－２"/>
      <sheetName val="別紙２－３"/>
      <sheetName val="別添書類"/>
      <sheetName val="プルダウン用（変更不可）"/>
    </sheetNames>
    <sheetDataSet>
      <sheetData sheetId="0"/>
      <sheetData sheetId="1">
        <row r="9">
          <cell r="E9"/>
        </row>
      </sheetData>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27EF5-CD15-4B2F-A404-0AAFD20108B7}">
  <dimension ref="A1:H31"/>
  <sheetViews>
    <sheetView tabSelected="1" topLeftCell="A10" workbookViewId="0">
      <selection activeCell="L21" sqref="L21"/>
    </sheetView>
  </sheetViews>
  <sheetFormatPr defaultRowHeight="18"/>
  <sheetData>
    <row r="1" spans="1:8">
      <c r="A1" s="90" t="s">
        <v>80</v>
      </c>
      <c r="B1" s="90"/>
      <c r="C1" s="90"/>
      <c r="D1" s="90"/>
      <c r="E1" s="90"/>
      <c r="F1" s="90"/>
      <c r="G1" s="90"/>
      <c r="H1" s="90"/>
    </row>
    <row r="2" spans="1:8">
      <c r="A2" s="2"/>
    </row>
    <row r="3" spans="1:8">
      <c r="B3" s="47"/>
      <c r="C3" s="47"/>
      <c r="D3" s="47"/>
      <c r="E3" s="47"/>
      <c r="F3" s="95" t="s">
        <v>79</v>
      </c>
      <c r="G3" s="95"/>
      <c r="H3" s="95"/>
    </row>
    <row r="4" spans="1:8">
      <c r="B4" s="50"/>
      <c r="C4" s="50"/>
      <c r="D4" s="50"/>
      <c r="E4" s="50"/>
      <c r="F4" s="95" t="s">
        <v>87</v>
      </c>
      <c r="G4" s="95"/>
      <c r="H4" s="95"/>
    </row>
    <row r="5" spans="1:8">
      <c r="A5" s="43"/>
      <c r="B5" s="44"/>
      <c r="C5" s="44"/>
      <c r="D5" s="44"/>
      <c r="E5" s="44"/>
      <c r="F5" s="44"/>
      <c r="G5" s="44"/>
      <c r="H5" s="44"/>
    </row>
    <row r="6" spans="1:8">
      <c r="A6" s="45" t="s">
        <v>60</v>
      </c>
      <c r="B6" s="44"/>
      <c r="C6" s="44"/>
      <c r="D6" s="44"/>
      <c r="E6" s="44"/>
      <c r="F6" s="44"/>
      <c r="G6" s="44"/>
      <c r="H6" s="44"/>
    </row>
    <row r="7" spans="1:8">
      <c r="A7" s="45"/>
      <c r="B7" s="44"/>
      <c r="C7" s="44"/>
      <c r="D7" s="44"/>
      <c r="E7" s="44"/>
      <c r="F7" s="44"/>
      <c r="G7" s="44"/>
      <c r="H7" s="44"/>
    </row>
    <row r="8" spans="1:8">
      <c r="A8" s="45"/>
      <c r="B8" s="44"/>
      <c r="C8" s="44"/>
      <c r="D8" s="44"/>
      <c r="E8" s="44"/>
      <c r="F8" s="44"/>
      <c r="G8" s="44"/>
      <c r="H8" s="44"/>
    </row>
    <row r="9" spans="1:8">
      <c r="A9" s="46" t="s">
        <v>61</v>
      </c>
      <c r="B9" s="44"/>
      <c r="C9" s="44"/>
      <c r="D9" s="49"/>
      <c r="E9" s="48" t="s">
        <v>75</v>
      </c>
      <c r="F9" s="92"/>
      <c r="G9" s="92"/>
      <c r="H9" s="92"/>
    </row>
    <row r="10" spans="1:8">
      <c r="B10" s="47"/>
      <c r="C10" s="47"/>
      <c r="D10" s="94" t="s">
        <v>85</v>
      </c>
      <c r="E10" s="94"/>
      <c r="F10" s="92"/>
      <c r="G10" s="92"/>
      <c r="H10" s="92"/>
    </row>
    <row r="11" spans="1:8">
      <c r="B11" s="47"/>
      <c r="C11" s="47"/>
      <c r="D11" s="94" t="s">
        <v>100</v>
      </c>
      <c r="E11" s="94"/>
      <c r="F11" s="92"/>
      <c r="G11" s="92"/>
      <c r="H11" s="92"/>
    </row>
    <row r="12" spans="1:8">
      <c r="B12" s="47"/>
      <c r="C12" s="47"/>
      <c r="D12" s="94" t="s">
        <v>101</v>
      </c>
      <c r="E12" s="94"/>
      <c r="F12" s="92"/>
      <c r="G12" s="92"/>
      <c r="H12" s="92"/>
    </row>
    <row r="13" spans="1:8">
      <c r="A13" s="45"/>
      <c r="B13" s="44"/>
      <c r="C13" s="44"/>
      <c r="D13" s="44"/>
      <c r="E13" s="44"/>
      <c r="F13" s="44"/>
      <c r="G13" s="44"/>
      <c r="H13" s="44"/>
    </row>
    <row r="14" spans="1:8">
      <c r="A14" s="93" t="s">
        <v>86</v>
      </c>
      <c r="B14" s="93"/>
      <c r="C14" s="93"/>
      <c r="D14" s="93"/>
      <c r="E14" s="93"/>
      <c r="F14" s="93"/>
      <c r="G14" s="93"/>
      <c r="H14" s="93"/>
    </row>
    <row r="15" spans="1:8">
      <c r="A15" s="1"/>
    </row>
    <row r="16" spans="1:8">
      <c r="A16" s="1" t="s">
        <v>62</v>
      </c>
    </row>
    <row r="17" spans="1:8">
      <c r="A17" s="1"/>
    </row>
    <row r="18" spans="1:8">
      <c r="A18" s="88" t="s">
        <v>63</v>
      </c>
      <c r="B18" s="88"/>
      <c r="C18" s="88"/>
      <c r="D18" s="88"/>
      <c r="E18" s="88"/>
      <c r="F18" s="88"/>
      <c r="G18" s="88"/>
      <c r="H18" s="88"/>
    </row>
    <row r="19" spans="1:8">
      <c r="A19" s="2"/>
    </row>
    <row r="20" spans="1:8">
      <c r="A20" s="9" t="s">
        <v>72</v>
      </c>
      <c r="B20" s="9"/>
      <c r="C20" s="4" t="s">
        <v>73</v>
      </c>
      <c r="D20" s="91">
        <f>'別紙１－１'!H23</f>
        <v>0</v>
      </c>
      <c r="E20" s="88"/>
      <c r="F20" s="9" t="s">
        <v>74</v>
      </c>
      <c r="G20" s="9"/>
      <c r="H20" s="9"/>
    </row>
    <row r="21" spans="1:8">
      <c r="A21" s="2"/>
    </row>
    <row r="22" spans="1:8">
      <c r="A22" s="90" t="s">
        <v>64</v>
      </c>
      <c r="B22" s="90"/>
      <c r="C22" s="90"/>
      <c r="D22" s="90"/>
      <c r="E22" s="90"/>
      <c r="F22" s="90"/>
      <c r="G22" s="90"/>
      <c r="H22" s="90"/>
    </row>
    <row r="23" spans="1:8">
      <c r="A23" s="90" t="s">
        <v>70</v>
      </c>
      <c r="B23" s="90"/>
      <c r="C23" s="90"/>
      <c r="D23" s="90"/>
      <c r="E23" s="90"/>
      <c r="F23" s="90"/>
      <c r="G23" s="90"/>
      <c r="H23" s="90"/>
    </row>
    <row r="24" spans="1:8">
      <c r="A24" s="90" t="s">
        <v>71</v>
      </c>
      <c r="B24" s="90"/>
      <c r="C24" s="90"/>
      <c r="D24" s="90"/>
      <c r="E24" s="90"/>
      <c r="F24" s="90"/>
      <c r="G24" s="90"/>
      <c r="H24" s="90"/>
    </row>
    <row r="25" spans="1:8">
      <c r="A25" s="2"/>
    </row>
    <row r="26" spans="1:8">
      <c r="A26" s="90" t="s">
        <v>65</v>
      </c>
      <c r="B26" s="90"/>
      <c r="C26" s="90"/>
      <c r="D26" s="90"/>
      <c r="E26" s="90"/>
      <c r="F26" s="90"/>
      <c r="G26" s="90"/>
      <c r="H26" s="90"/>
    </row>
    <row r="27" spans="1:8">
      <c r="A27" s="90" t="s">
        <v>102</v>
      </c>
      <c r="B27" s="90"/>
      <c r="C27" s="90"/>
      <c r="D27" s="90"/>
      <c r="E27" s="90"/>
      <c r="F27" s="90"/>
      <c r="G27" s="90"/>
      <c r="H27" s="90"/>
    </row>
    <row r="28" spans="1:8">
      <c r="A28" s="90" t="s">
        <v>66</v>
      </c>
      <c r="B28" s="90"/>
      <c r="C28" s="90"/>
      <c r="D28" s="90"/>
      <c r="E28" s="90"/>
      <c r="F28" s="90"/>
      <c r="G28" s="90"/>
      <c r="H28" s="90"/>
    </row>
    <row r="29" spans="1:8">
      <c r="A29" s="90" t="s">
        <v>67</v>
      </c>
      <c r="B29" s="90"/>
      <c r="C29" s="90"/>
      <c r="D29" s="90"/>
      <c r="E29" s="90"/>
      <c r="F29" s="90"/>
      <c r="G29" s="90"/>
      <c r="H29" s="90"/>
    </row>
    <row r="30" spans="1:8">
      <c r="A30" s="90" t="s">
        <v>69</v>
      </c>
      <c r="B30" s="90"/>
      <c r="C30" s="90"/>
      <c r="D30" s="90"/>
      <c r="E30" s="90"/>
      <c r="F30" s="90"/>
      <c r="G30" s="90"/>
      <c r="H30" s="90"/>
    </row>
    <row r="31" spans="1:8">
      <c r="A31" s="90" t="s">
        <v>68</v>
      </c>
      <c r="B31" s="90"/>
      <c r="C31" s="90"/>
      <c r="D31" s="90"/>
      <c r="E31" s="90"/>
      <c r="F31" s="90"/>
      <c r="G31" s="90"/>
      <c r="H31" s="90"/>
    </row>
  </sheetData>
  <mergeCells count="22">
    <mergeCell ref="F10:H10"/>
    <mergeCell ref="F11:H11"/>
    <mergeCell ref="F12:H12"/>
    <mergeCell ref="A18:H18"/>
    <mergeCell ref="A1:H1"/>
    <mergeCell ref="A14:H14"/>
    <mergeCell ref="D10:E10"/>
    <mergeCell ref="F4:H4"/>
    <mergeCell ref="F3:H3"/>
    <mergeCell ref="D12:E12"/>
    <mergeCell ref="D11:E11"/>
    <mergeCell ref="F9:H9"/>
    <mergeCell ref="A28:H28"/>
    <mergeCell ref="A29:H29"/>
    <mergeCell ref="A30:H30"/>
    <mergeCell ref="A31:H31"/>
    <mergeCell ref="D20:E20"/>
    <mergeCell ref="A22:H22"/>
    <mergeCell ref="A23:H23"/>
    <mergeCell ref="A24:H24"/>
    <mergeCell ref="A26:H26"/>
    <mergeCell ref="A27:H27"/>
  </mergeCells>
  <phoneticPr fontId="4"/>
  <printOptions horizontalCentered="1"/>
  <pageMargins left="0.70866141732283472" right="0.70866141732283472" top="0.74803149606299213" bottom="0.74803149606299213" header="0.31496062992125984" footer="0.31496062992125984"/>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view="pageBreakPreview" zoomScale="60" zoomScaleNormal="100" workbookViewId="0">
      <selection activeCell="M20" sqref="M20"/>
    </sheetView>
  </sheetViews>
  <sheetFormatPr defaultRowHeight="18"/>
  <cols>
    <col min="1" max="1" width="10.33203125" customWidth="1"/>
    <col min="2" max="9" width="12.58203125" customWidth="1"/>
    <col min="10" max="10" width="11.58203125" customWidth="1"/>
  </cols>
  <sheetData>
    <row r="1" spans="1:10">
      <c r="A1" s="11" t="s">
        <v>81</v>
      </c>
      <c r="B1" s="10"/>
      <c r="C1" s="10"/>
      <c r="D1" s="10"/>
      <c r="E1" s="10"/>
      <c r="F1" s="10"/>
      <c r="G1" s="10"/>
      <c r="H1" s="10"/>
      <c r="I1" s="10"/>
      <c r="J1" s="10"/>
    </row>
    <row r="2" spans="1:10">
      <c r="A2" s="114" t="s">
        <v>88</v>
      </c>
      <c r="B2" s="114"/>
      <c r="C2" s="114"/>
      <c r="D2" s="114"/>
      <c r="E2" s="114"/>
      <c r="F2" s="114"/>
      <c r="G2" s="114"/>
      <c r="H2" s="114"/>
      <c r="I2" s="114"/>
      <c r="J2" s="114"/>
    </row>
    <row r="3" spans="1:10">
      <c r="A3" s="36" t="s">
        <v>76</v>
      </c>
      <c r="B3" s="36"/>
      <c r="C3" s="36"/>
      <c r="D3" s="36"/>
      <c r="E3" s="36"/>
      <c r="F3" s="36"/>
      <c r="G3" s="36"/>
      <c r="H3" s="36"/>
      <c r="I3" s="36"/>
      <c r="J3" s="36"/>
    </row>
    <row r="4" spans="1:10">
      <c r="A4" s="109" t="s">
        <v>0</v>
      </c>
      <c r="B4" s="17" t="s">
        <v>1</v>
      </c>
      <c r="C4" s="119" t="s">
        <v>38</v>
      </c>
      <c r="D4" s="17" t="s">
        <v>37</v>
      </c>
      <c r="E4" s="119" t="s">
        <v>39</v>
      </c>
      <c r="F4" s="17" t="s">
        <v>3</v>
      </c>
      <c r="G4" s="17" t="s">
        <v>4</v>
      </c>
      <c r="H4" s="17" t="s">
        <v>5</v>
      </c>
      <c r="I4" s="17" t="s">
        <v>36</v>
      </c>
      <c r="J4" s="113" t="s">
        <v>6</v>
      </c>
    </row>
    <row r="5" spans="1:10">
      <c r="A5" s="111"/>
      <c r="B5" s="12" t="s">
        <v>7</v>
      </c>
      <c r="C5" s="120"/>
      <c r="D5" s="12" t="s">
        <v>8</v>
      </c>
      <c r="E5" s="120"/>
      <c r="F5" s="12" t="s">
        <v>9</v>
      </c>
      <c r="G5" s="12" t="s">
        <v>10</v>
      </c>
      <c r="H5" s="12" t="s">
        <v>11</v>
      </c>
      <c r="I5" s="12" t="s">
        <v>12</v>
      </c>
      <c r="J5" s="118"/>
    </row>
    <row r="6" spans="1:10">
      <c r="A6" s="115" t="s">
        <v>34</v>
      </c>
      <c r="B6" s="21" t="s">
        <v>14</v>
      </c>
      <c r="C6" s="21" t="s">
        <v>14</v>
      </c>
      <c r="D6" s="21" t="s">
        <v>14</v>
      </c>
      <c r="E6" s="21" t="s">
        <v>14</v>
      </c>
      <c r="F6" s="21" t="s">
        <v>14</v>
      </c>
      <c r="G6" s="21" t="s">
        <v>14</v>
      </c>
      <c r="H6" s="21" t="s">
        <v>14</v>
      </c>
      <c r="I6" s="21" t="s">
        <v>14</v>
      </c>
      <c r="J6" s="37"/>
    </row>
    <row r="7" spans="1:10">
      <c r="A7" s="116"/>
      <c r="B7" s="51"/>
      <c r="C7" s="51"/>
      <c r="D7" s="22">
        <f>B7-C7</f>
        <v>0</v>
      </c>
      <c r="E7" s="55"/>
      <c r="F7" s="53">
        <v>540000</v>
      </c>
      <c r="G7" s="22">
        <f>MIN(E7:F7)</f>
        <v>540000</v>
      </c>
      <c r="H7" s="22">
        <f>MIN(D7,G7)</f>
        <v>0</v>
      </c>
      <c r="I7" s="22">
        <f>ROUNDDOWN(H7/2,-3)</f>
        <v>0</v>
      </c>
      <c r="J7" s="38"/>
    </row>
    <row r="8" spans="1:10">
      <c r="A8" s="117" t="s">
        <v>33</v>
      </c>
      <c r="B8" s="23"/>
      <c r="C8" s="23"/>
      <c r="D8" s="23"/>
      <c r="E8" s="23"/>
      <c r="F8" s="23"/>
      <c r="G8" s="23"/>
      <c r="H8" s="23"/>
      <c r="I8" s="23"/>
      <c r="J8" s="39"/>
    </row>
    <row r="9" spans="1:10">
      <c r="A9" s="115"/>
      <c r="B9" s="52"/>
      <c r="C9" s="52"/>
      <c r="D9" s="24">
        <f>B9-C9</f>
        <v>0</v>
      </c>
      <c r="E9" s="56"/>
      <c r="F9" s="54">
        <v>920000</v>
      </c>
      <c r="G9" s="24">
        <f>MIN(E9:F9)</f>
        <v>920000</v>
      </c>
      <c r="H9" s="24">
        <f>MIN(D9,G9)</f>
        <v>0</v>
      </c>
      <c r="I9" s="24">
        <f>ROUNDDOWN(H9/4,-3)</f>
        <v>0</v>
      </c>
      <c r="J9" s="40"/>
    </row>
    <row r="10" spans="1:10">
      <c r="A10" s="15" t="s">
        <v>17</v>
      </c>
      <c r="B10" s="25">
        <f>SUM(B7+B9)</f>
        <v>0</v>
      </c>
      <c r="C10" s="25">
        <f t="shared" ref="C10:I10" si="0">SUM(C7+C9)</f>
        <v>0</v>
      </c>
      <c r="D10" s="25">
        <f t="shared" si="0"/>
        <v>0</v>
      </c>
      <c r="E10" s="25">
        <f t="shared" si="0"/>
        <v>0</v>
      </c>
      <c r="F10" s="25">
        <f t="shared" si="0"/>
        <v>1460000</v>
      </c>
      <c r="G10" s="25">
        <f t="shared" si="0"/>
        <v>1460000</v>
      </c>
      <c r="H10" s="25">
        <f t="shared" si="0"/>
        <v>0</v>
      </c>
      <c r="I10" s="25">
        <f t="shared" si="0"/>
        <v>0</v>
      </c>
      <c r="J10" s="41"/>
    </row>
    <row r="11" spans="1:10" s="3" customFormat="1" ht="15">
      <c r="A11" s="13"/>
      <c r="B11" s="13"/>
      <c r="C11" s="13"/>
      <c r="D11" s="13"/>
      <c r="E11" s="13"/>
      <c r="F11" s="13"/>
      <c r="G11" s="13"/>
      <c r="H11" s="13"/>
      <c r="I11" s="13"/>
      <c r="J11" s="13"/>
    </row>
    <row r="12" spans="1:10" s="3" customFormat="1" ht="15">
      <c r="A12" s="13"/>
      <c r="B12" s="13"/>
      <c r="C12" s="13"/>
      <c r="D12" s="13"/>
      <c r="E12" s="13"/>
      <c r="F12" s="13"/>
      <c r="G12" s="13"/>
      <c r="H12" s="13"/>
      <c r="I12" s="13"/>
      <c r="J12" s="13"/>
    </row>
    <row r="13" spans="1:10" s="3" customFormat="1" ht="15">
      <c r="A13" s="13"/>
      <c r="B13" s="13"/>
      <c r="C13" s="13"/>
      <c r="D13" s="13"/>
      <c r="E13" s="13"/>
      <c r="F13" s="13"/>
      <c r="G13" s="13"/>
      <c r="H13" s="13"/>
      <c r="I13" s="13"/>
      <c r="J13" s="13"/>
    </row>
    <row r="14" spans="1:10" s="3" customFormat="1" ht="15">
      <c r="A14" s="13"/>
      <c r="B14" s="13"/>
      <c r="C14" s="13"/>
      <c r="D14" s="13"/>
      <c r="E14" s="13"/>
      <c r="F14" s="13"/>
      <c r="G14" s="13"/>
      <c r="H14" s="13"/>
      <c r="I14" s="13"/>
      <c r="J14" s="13"/>
    </row>
    <row r="15" spans="1:10">
      <c r="A15" s="10" t="s">
        <v>18</v>
      </c>
      <c r="B15" s="10"/>
      <c r="C15" s="10"/>
      <c r="D15" s="10"/>
      <c r="E15" s="10"/>
      <c r="F15" s="10"/>
      <c r="G15" s="10"/>
      <c r="H15" s="10"/>
      <c r="I15" s="10"/>
      <c r="J15" s="10"/>
    </row>
    <row r="16" spans="1:10">
      <c r="A16" s="102" t="s">
        <v>0</v>
      </c>
      <c r="B16" s="112" t="s">
        <v>19</v>
      </c>
      <c r="C16" s="112"/>
      <c r="D16" s="112"/>
      <c r="E16" s="109" t="s">
        <v>3</v>
      </c>
      <c r="F16" s="109" t="s">
        <v>4</v>
      </c>
      <c r="G16" s="16" t="s">
        <v>20</v>
      </c>
      <c r="H16" s="16" t="s">
        <v>22</v>
      </c>
      <c r="I16" s="16" t="s">
        <v>24</v>
      </c>
      <c r="J16" s="109" t="s">
        <v>6</v>
      </c>
    </row>
    <row r="17" spans="1:10" ht="18.75" customHeight="1">
      <c r="A17" s="102"/>
      <c r="B17" s="113" t="s">
        <v>35</v>
      </c>
      <c r="C17" s="113"/>
      <c r="D17" s="102" t="s">
        <v>25</v>
      </c>
      <c r="E17" s="110"/>
      <c r="F17" s="110"/>
      <c r="G17" s="14" t="s">
        <v>21</v>
      </c>
      <c r="H17" s="14" t="s">
        <v>23</v>
      </c>
      <c r="I17" s="14" t="s">
        <v>23</v>
      </c>
      <c r="J17" s="110"/>
    </row>
    <row r="18" spans="1:10">
      <c r="A18" s="102"/>
      <c r="B18" s="113"/>
      <c r="C18" s="113"/>
      <c r="D18" s="102"/>
      <c r="E18" s="12" t="s">
        <v>26</v>
      </c>
      <c r="F18" s="12" t="s">
        <v>27</v>
      </c>
      <c r="G18" s="12" t="s">
        <v>28</v>
      </c>
      <c r="H18" s="12" t="s">
        <v>29</v>
      </c>
      <c r="I18" s="12" t="s">
        <v>30</v>
      </c>
      <c r="J18" s="111"/>
    </row>
    <row r="19" spans="1:10">
      <c r="A19" s="103" t="s">
        <v>34</v>
      </c>
      <c r="B19" s="105" t="s">
        <v>90</v>
      </c>
      <c r="C19" s="106"/>
      <c r="D19" s="21" t="s">
        <v>14</v>
      </c>
      <c r="E19" s="21" t="s">
        <v>14</v>
      </c>
      <c r="F19" s="21" t="s">
        <v>14</v>
      </c>
      <c r="G19" s="21" t="s">
        <v>14</v>
      </c>
      <c r="H19" s="21" t="s">
        <v>14</v>
      </c>
      <c r="I19" s="21" t="s">
        <v>14</v>
      </c>
      <c r="J19" s="37"/>
    </row>
    <row r="20" spans="1:10">
      <c r="A20" s="104"/>
      <c r="B20" s="107"/>
      <c r="C20" s="108"/>
      <c r="D20" s="26">
        <f>E7*B20/12</f>
        <v>0</v>
      </c>
      <c r="E20" s="26">
        <f>F7*B20/12</f>
        <v>0</v>
      </c>
      <c r="F20" s="26">
        <f>MIN(D20:E20)</f>
        <v>0</v>
      </c>
      <c r="G20" s="57"/>
      <c r="H20" s="26">
        <f>ROUNDDOWN(F20/2,-3)</f>
        <v>0</v>
      </c>
      <c r="I20" s="26">
        <f>IF(G20=0,I7-H20,0)</f>
        <v>0</v>
      </c>
      <c r="J20" s="42"/>
    </row>
    <row r="21" spans="1:10">
      <c r="A21" s="19" t="s">
        <v>15</v>
      </c>
      <c r="B21" s="96" t="s">
        <v>31</v>
      </c>
      <c r="C21" s="97"/>
      <c r="D21" s="23"/>
      <c r="E21" s="23"/>
      <c r="F21" s="23"/>
      <c r="G21" s="23"/>
      <c r="H21" s="26"/>
      <c r="I21" s="26"/>
      <c r="J21" s="39"/>
    </row>
    <row r="22" spans="1:10">
      <c r="A22" s="20" t="s">
        <v>16</v>
      </c>
      <c r="B22" s="98"/>
      <c r="C22" s="99"/>
      <c r="D22" s="58"/>
      <c r="E22" s="27">
        <f>230000*B22</f>
        <v>0</v>
      </c>
      <c r="F22" s="27">
        <f>MIN(D22:E22)</f>
        <v>0</v>
      </c>
      <c r="G22" s="58"/>
      <c r="H22" s="26">
        <f>ROUNDDOWN(F22/4,-3)</f>
        <v>0</v>
      </c>
      <c r="I22" s="26">
        <f t="shared" ref="I22" si="1">IF(G22=0,I9-H22,0)</f>
        <v>0</v>
      </c>
      <c r="J22" s="40"/>
    </row>
    <row r="23" spans="1:10">
      <c r="A23" s="15" t="s">
        <v>17</v>
      </c>
      <c r="B23" s="100"/>
      <c r="C23" s="101"/>
      <c r="D23" s="28">
        <f>SUM(D20:D22)</f>
        <v>0</v>
      </c>
      <c r="E23" s="28">
        <f t="shared" ref="E23:I23" si="2">SUM(E20:E22)</f>
        <v>0</v>
      </c>
      <c r="F23" s="28">
        <f t="shared" si="2"/>
        <v>0</v>
      </c>
      <c r="G23" s="28">
        <f t="shared" si="2"/>
        <v>0</v>
      </c>
      <c r="H23" s="28">
        <f t="shared" si="2"/>
        <v>0</v>
      </c>
      <c r="I23" s="28">
        <f t="shared" si="2"/>
        <v>0</v>
      </c>
      <c r="J23" s="41"/>
    </row>
    <row r="24" spans="1:10" s="3" customFormat="1" ht="15">
      <c r="A24" s="13" t="s">
        <v>91</v>
      </c>
      <c r="B24" s="13"/>
      <c r="C24" s="13"/>
      <c r="D24" s="13"/>
      <c r="E24" s="13"/>
      <c r="F24" s="13"/>
      <c r="G24" s="13"/>
      <c r="H24" s="13"/>
      <c r="I24" s="13"/>
      <c r="J24" s="13"/>
    </row>
    <row r="25" spans="1:10" s="3" customFormat="1" ht="15">
      <c r="A25" s="13" t="s">
        <v>32</v>
      </c>
      <c r="B25" s="13"/>
      <c r="C25" s="13"/>
      <c r="D25" s="13"/>
      <c r="E25" s="13"/>
      <c r="F25" s="13"/>
      <c r="G25" s="13"/>
      <c r="H25" s="13"/>
      <c r="I25" s="13"/>
      <c r="J25" s="13"/>
    </row>
    <row r="26" spans="1:10" s="3" customFormat="1" ht="15">
      <c r="A26" s="13"/>
      <c r="B26" s="13"/>
      <c r="C26" s="13"/>
      <c r="D26" s="13"/>
      <c r="E26" s="13"/>
      <c r="F26" s="13"/>
      <c r="G26" s="13"/>
      <c r="H26" s="13"/>
      <c r="I26" s="13"/>
      <c r="J26" s="13"/>
    </row>
    <row r="27" spans="1:10" s="3" customFormat="1" ht="15">
      <c r="A27" s="13"/>
      <c r="B27" s="13"/>
      <c r="C27" s="13"/>
      <c r="D27" s="13"/>
      <c r="E27" s="13"/>
      <c r="F27" s="13"/>
      <c r="G27" s="13"/>
      <c r="H27" s="13"/>
      <c r="I27" s="13"/>
      <c r="J27" s="13"/>
    </row>
    <row r="28" spans="1:10" s="3" customFormat="1" ht="15">
      <c r="A28" s="13"/>
      <c r="B28" s="13"/>
      <c r="C28" s="13"/>
      <c r="D28" s="13"/>
      <c r="E28" s="13"/>
      <c r="F28" s="13"/>
      <c r="G28" s="13"/>
      <c r="H28" s="13"/>
      <c r="I28" s="13"/>
      <c r="J28" s="13"/>
    </row>
    <row r="29" spans="1:10" s="3" customFormat="1" ht="15">
      <c r="A29" s="13"/>
      <c r="B29" s="13"/>
      <c r="C29" s="13"/>
      <c r="D29" s="13"/>
      <c r="E29" s="13"/>
      <c r="F29" s="13"/>
      <c r="G29" s="13"/>
      <c r="H29" s="13"/>
      <c r="I29" s="13"/>
      <c r="J29" s="13"/>
    </row>
  </sheetData>
  <mergeCells count="20">
    <mergeCell ref="A2:J2"/>
    <mergeCell ref="A6:A7"/>
    <mergeCell ref="A8:A9"/>
    <mergeCell ref="J4:J5"/>
    <mergeCell ref="A4:A5"/>
    <mergeCell ref="C4:C5"/>
    <mergeCell ref="E4:E5"/>
    <mergeCell ref="J16:J18"/>
    <mergeCell ref="E16:E17"/>
    <mergeCell ref="F16:F17"/>
    <mergeCell ref="B16:D16"/>
    <mergeCell ref="B17:C18"/>
    <mergeCell ref="B21:C21"/>
    <mergeCell ref="B22:C22"/>
    <mergeCell ref="B23:C23"/>
    <mergeCell ref="D17:D18"/>
    <mergeCell ref="A16:A18"/>
    <mergeCell ref="A19:A20"/>
    <mergeCell ref="B19:C19"/>
    <mergeCell ref="B20:C20"/>
  </mergeCells>
  <phoneticPr fontId="4"/>
  <pageMargins left="0.43307086614173229" right="0.43307086614173229" top="0.74803149606299213" bottom="0.35433070866141736" header="0.31496062992125984" footer="0.31496062992125984"/>
  <pageSetup paperSize="9"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0D5E9-4B6D-4104-9FF9-93F74611669C}">
  <dimension ref="A1:P19"/>
  <sheetViews>
    <sheetView workbookViewId="0">
      <selection activeCell="T13" sqref="T13"/>
    </sheetView>
  </sheetViews>
  <sheetFormatPr defaultRowHeight="18"/>
  <cols>
    <col min="1" max="1" width="12.33203125" customWidth="1"/>
    <col min="2" max="3" width="10.58203125" customWidth="1"/>
    <col min="4" max="5" width="3.58203125" customWidth="1"/>
    <col min="6" max="6" width="4.58203125" customWidth="1"/>
    <col min="7" max="7" width="10.58203125" customWidth="1"/>
    <col min="8" max="8" width="3.58203125" customWidth="1"/>
    <col min="9" max="9" width="7.58203125" customWidth="1"/>
    <col min="10" max="10" width="10.58203125" customWidth="1"/>
    <col min="11" max="12" width="3.58203125" customWidth="1"/>
    <col min="13" max="13" width="4.58203125" customWidth="1"/>
    <col min="14" max="14" width="10.58203125" customWidth="1"/>
    <col min="15" max="15" width="3.58203125" customWidth="1"/>
    <col min="16" max="16" width="7.58203125" customWidth="1"/>
  </cols>
  <sheetData>
    <row r="1" spans="1:16">
      <c r="A1" s="87" t="s">
        <v>82</v>
      </c>
      <c r="B1" s="87"/>
      <c r="C1" s="87"/>
      <c r="D1" s="87"/>
      <c r="E1" s="87"/>
      <c r="F1" s="87"/>
      <c r="G1" s="87"/>
      <c r="H1" s="87"/>
      <c r="I1" s="87"/>
      <c r="J1" s="87"/>
      <c r="K1" s="87"/>
      <c r="L1" s="87"/>
      <c r="M1" s="87"/>
      <c r="N1" s="87"/>
      <c r="O1" s="87"/>
      <c r="P1" s="87"/>
    </row>
    <row r="2" spans="1:16">
      <c r="A2" s="2"/>
    </row>
    <row r="3" spans="1:16">
      <c r="A3" s="88" t="s">
        <v>99</v>
      </c>
      <c r="B3" s="88"/>
      <c r="C3" s="88"/>
      <c r="D3" s="88"/>
      <c r="E3" s="88"/>
      <c r="F3" s="88"/>
      <c r="G3" s="88"/>
      <c r="H3" s="88"/>
      <c r="I3" s="88"/>
      <c r="J3" s="88"/>
      <c r="K3" s="88"/>
      <c r="L3" s="88"/>
      <c r="M3" s="88"/>
      <c r="N3" s="88"/>
      <c r="O3" s="88"/>
      <c r="P3" s="88"/>
    </row>
    <row r="4" spans="1:16">
      <c r="A4" s="47"/>
      <c r="B4" s="47"/>
      <c r="C4" s="47"/>
      <c r="D4" s="47"/>
      <c r="E4" s="47"/>
      <c r="F4" s="47"/>
      <c r="G4" s="47"/>
      <c r="H4" s="124" t="s">
        <v>92</v>
      </c>
      <c r="I4" s="124"/>
      <c r="J4" s="124"/>
      <c r="K4" s="124"/>
      <c r="L4" s="124"/>
      <c r="M4" s="124"/>
      <c r="N4" s="124"/>
      <c r="O4" s="124"/>
      <c r="P4" s="124"/>
    </row>
    <row r="5" spans="1:16">
      <c r="A5" s="125" t="s">
        <v>40</v>
      </c>
      <c r="B5" s="125" t="s">
        <v>41</v>
      </c>
      <c r="C5" s="126" t="s">
        <v>89</v>
      </c>
      <c r="D5" s="127"/>
      <c r="E5" s="127"/>
      <c r="F5" s="127"/>
      <c r="G5" s="127"/>
      <c r="H5" s="127"/>
      <c r="I5" s="128"/>
      <c r="J5" s="129" t="s">
        <v>89</v>
      </c>
      <c r="K5" s="129"/>
      <c r="L5" s="129"/>
      <c r="M5" s="129"/>
      <c r="N5" s="129"/>
      <c r="O5" s="129"/>
      <c r="P5" s="129"/>
    </row>
    <row r="6" spans="1:16">
      <c r="A6" s="125"/>
      <c r="B6" s="125"/>
      <c r="C6" s="130" t="s">
        <v>42</v>
      </c>
      <c r="D6" s="131"/>
      <c r="E6" s="131"/>
      <c r="F6" s="132"/>
      <c r="G6" s="130" t="s">
        <v>3</v>
      </c>
      <c r="H6" s="131"/>
      <c r="I6" s="132"/>
      <c r="J6" s="130" t="s">
        <v>42</v>
      </c>
      <c r="K6" s="131"/>
      <c r="L6" s="131"/>
      <c r="M6" s="132"/>
      <c r="N6" s="125" t="s">
        <v>3</v>
      </c>
      <c r="O6" s="125"/>
      <c r="P6" s="125"/>
    </row>
    <row r="7" spans="1:16" ht="18" customHeight="1">
      <c r="A7" s="125"/>
      <c r="B7" s="125"/>
      <c r="C7" s="18" t="s">
        <v>2</v>
      </c>
      <c r="D7" s="130" t="s">
        <v>43</v>
      </c>
      <c r="E7" s="131"/>
      <c r="F7" s="132"/>
      <c r="G7" s="18" t="s">
        <v>3</v>
      </c>
      <c r="H7" s="130" t="s">
        <v>44</v>
      </c>
      <c r="I7" s="132"/>
      <c r="J7" s="18" t="s">
        <v>2</v>
      </c>
      <c r="K7" s="130" t="s">
        <v>43</v>
      </c>
      <c r="L7" s="131"/>
      <c r="M7" s="132"/>
      <c r="N7" s="18" t="s">
        <v>3</v>
      </c>
      <c r="O7" s="130" t="s">
        <v>44</v>
      </c>
      <c r="P7" s="132"/>
    </row>
    <row r="8" spans="1:16">
      <c r="A8" s="5" t="s">
        <v>13</v>
      </c>
      <c r="B8" s="60" t="s">
        <v>14</v>
      </c>
      <c r="C8" s="60" t="s">
        <v>14</v>
      </c>
      <c r="D8" s="61"/>
      <c r="E8" s="62"/>
      <c r="F8" s="63"/>
      <c r="G8" s="60" t="s">
        <v>14</v>
      </c>
      <c r="H8" s="62"/>
      <c r="I8" s="63"/>
      <c r="J8" s="60" t="s">
        <v>14</v>
      </c>
      <c r="K8" s="61"/>
      <c r="L8" s="62"/>
      <c r="M8" s="63"/>
      <c r="N8" s="60" t="s">
        <v>14</v>
      </c>
      <c r="O8" s="61"/>
      <c r="P8" s="63"/>
    </row>
    <row r="9" spans="1:16">
      <c r="A9" s="6"/>
      <c r="B9" s="31"/>
      <c r="C9" s="31"/>
      <c r="D9" s="64"/>
      <c r="E9" s="65"/>
      <c r="F9" s="66"/>
      <c r="G9" s="34"/>
      <c r="H9" s="65"/>
      <c r="I9" s="66"/>
      <c r="J9" s="31"/>
      <c r="K9" s="64"/>
      <c r="L9" s="65"/>
      <c r="M9" s="66"/>
      <c r="N9" s="34"/>
      <c r="O9" s="64"/>
      <c r="P9" s="66"/>
    </row>
    <row r="10" spans="1:16" ht="18" customHeight="1">
      <c r="A10" s="6" t="s">
        <v>78</v>
      </c>
      <c r="B10" s="67">
        <v>0</v>
      </c>
      <c r="C10" s="34">
        <f>B10</f>
        <v>0</v>
      </c>
      <c r="D10" s="121"/>
      <c r="E10" s="122"/>
      <c r="F10" s="123"/>
      <c r="G10" s="34">
        <f>45000*H11</f>
        <v>0</v>
      </c>
      <c r="H10" s="121" t="s">
        <v>93</v>
      </c>
      <c r="I10" s="123"/>
      <c r="J10" s="31"/>
      <c r="K10" s="64"/>
      <c r="L10" s="65"/>
      <c r="M10" s="66"/>
      <c r="N10" s="34">
        <f>45000*O11</f>
        <v>540000</v>
      </c>
      <c r="O10" s="121" t="s">
        <v>93</v>
      </c>
      <c r="P10" s="123"/>
    </row>
    <row r="11" spans="1:16">
      <c r="A11" s="6"/>
      <c r="B11" s="31"/>
      <c r="C11" s="31"/>
      <c r="D11" s="64"/>
      <c r="E11" s="65"/>
      <c r="F11" s="66"/>
      <c r="G11" s="34"/>
      <c r="H11" s="68">
        <f>D13</f>
        <v>0</v>
      </c>
      <c r="I11" s="66" t="s">
        <v>94</v>
      </c>
      <c r="J11" s="31"/>
      <c r="K11" s="64"/>
      <c r="L11" s="65"/>
      <c r="M11" s="66"/>
      <c r="N11" s="34"/>
      <c r="O11" s="68">
        <f>12-H11</f>
        <v>12</v>
      </c>
      <c r="P11" s="66" t="s">
        <v>94</v>
      </c>
    </row>
    <row r="12" spans="1:16">
      <c r="A12" s="6" t="s">
        <v>77</v>
      </c>
      <c r="B12" s="67"/>
      <c r="C12" s="34">
        <f>B12*(D13/12)</f>
        <v>0</v>
      </c>
      <c r="D12" s="139">
        <f>B12</f>
        <v>0</v>
      </c>
      <c r="E12" s="140"/>
      <c r="F12" s="66" t="s">
        <v>95</v>
      </c>
      <c r="G12" s="34"/>
      <c r="H12" s="65"/>
      <c r="I12" s="66"/>
      <c r="J12" s="34">
        <f>B12-C12</f>
        <v>0</v>
      </c>
      <c r="K12" s="139">
        <f>B12</f>
        <v>0</v>
      </c>
      <c r="L12" s="140"/>
      <c r="M12" s="66" t="s">
        <v>95</v>
      </c>
      <c r="N12" s="34"/>
      <c r="O12" s="64"/>
      <c r="P12" s="66"/>
    </row>
    <row r="13" spans="1:16" ht="18" customHeight="1">
      <c r="A13" s="7"/>
      <c r="B13" s="32"/>
      <c r="C13" s="32"/>
      <c r="D13" s="69"/>
      <c r="E13" s="141" t="s">
        <v>94</v>
      </c>
      <c r="F13" s="142"/>
      <c r="G13" s="35"/>
      <c r="H13" s="71"/>
      <c r="I13" s="72"/>
      <c r="J13" s="32"/>
      <c r="K13" s="68">
        <f>12-D13</f>
        <v>12</v>
      </c>
      <c r="L13" s="141" t="s">
        <v>94</v>
      </c>
      <c r="M13" s="142"/>
      <c r="N13" s="35"/>
      <c r="O13" s="73"/>
      <c r="P13" s="72"/>
    </row>
    <row r="14" spans="1:16" ht="25" customHeight="1">
      <c r="A14" s="18" t="s">
        <v>17</v>
      </c>
      <c r="B14" s="29">
        <f>'別紙１－１'!E7</f>
        <v>0</v>
      </c>
      <c r="C14" s="29">
        <f>SUM(C9:C13)</f>
        <v>0</v>
      </c>
      <c r="D14" s="143"/>
      <c r="E14" s="144"/>
      <c r="F14" s="145"/>
      <c r="G14" s="29">
        <f>SUM(G9:G13)</f>
        <v>0</v>
      </c>
      <c r="H14" s="144"/>
      <c r="I14" s="145"/>
      <c r="J14" s="29">
        <f>SUM(J9:J13)</f>
        <v>0</v>
      </c>
      <c r="K14" s="146"/>
      <c r="L14" s="147"/>
      <c r="M14" s="148"/>
      <c r="N14" s="29">
        <f>SUM(N9:N13)</f>
        <v>540000</v>
      </c>
      <c r="O14" s="146"/>
      <c r="P14" s="148"/>
    </row>
    <row r="15" spans="1:16">
      <c r="A15" s="5" t="s">
        <v>45</v>
      </c>
      <c r="B15" s="30"/>
      <c r="C15" s="30"/>
      <c r="D15" s="74"/>
      <c r="E15" s="75"/>
      <c r="F15" s="76"/>
      <c r="G15" s="33"/>
      <c r="H15" s="75"/>
      <c r="I15" s="76"/>
      <c r="J15" s="30"/>
      <c r="K15" s="74"/>
      <c r="L15" s="75"/>
      <c r="M15" s="76"/>
      <c r="N15" s="33"/>
      <c r="O15" s="74"/>
      <c r="P15" s="76"/>
    </row>
    <row r="16" spans="1:16">
      <c r="A16" s="6" t="s">
        <v>46</v>
      </c>
      <c r="B16" s="31"/>
      <c r="C16" s="31"/>
      <c r="D16" s="64"/>
      <c r="E16" s="65"/>
      <c r="F16" s="66"/>
      <c r="G16" s="34"/>
      <c r="H16" s="65"/>
      <c r="I16" s="66"/>
      <c r="J16" s="31"/>
      <c r="K16" s="64"/>
      <c r="L16" s="65"/>
      <c r="M16" s="66"/>
      <c r="N16" s="34"/>
      <c r="O16" s="64"/>
      <c r="P16" s="66"/>
    </row>
    <row r="17" spans="1:16">
      <c r="A17" s="6" t="s">
        <v>47</v>
      </c>
      <c r="B17" s="67"/>
      <c r="C17" s="59"/>
      <c r="D17" s="77"/>
      <c r="E17" s="149" t="s">
        <v>96</v>
      </c>
      <c r="F17" s="150"/>
      <c r="G17" s="34">
        <f>230000*D17</f>
        <v>0</v>
      </c>
      <c r="H17" s="121" t="s">
        <v>97</v>
      </c>
      <c r="I17" s="123"/>
      <c r="J17" s="34">
        <f>B17-C17</f>
        <v>0</v>
      </c>
      <c r="K17" s="77"/>
      <c r="L17" s="149" t="s">
        <v>96</v>
      </c>
      <c r="M17" s="150"/>
      <c r="N17" s="34">
        <f>230000*K17</f>
        <v>0</v>
      </c>
      <c r="O17" s="121" t="s">
        <v>97</v>
      </c>
      <c r="P17" s="123"/>
    </row>
    <row r="18" spans="1:16" ht="18" customHeight="1">
      <c r="A18" s="7"/>
      <c r="B18" s="32"/>
      <c r="C18" s="32"/>
      <c r="D18" s="78"/>
      <c r="E18" s="79"/>
      <c r="F18" s="80"/>
      <c r="G18" s="35"/>
      <c r="H18" s="81">
        <f>D17</f>
        <v>0</v>
      </c>
      <c r="I18" s="70" t="s">
        <v>98</v>
      </c>
      <c r="J18" s="32"/>
      <c r="K18" s="78"/>
      <c r="L18" s="79"/>
      <c r="M18" s="80"/>
      <c r="N18" s="35"/>
      <c r="O18" s="81">
        <f>K17</f>
        <v>0</v>
      </c>
      <c r="P18" s="70" t="s">
        <v>98</v>
      </c>
    </row>
    <row r="19" spans="1:16" ht="25" customHeight="1">
      <c r="A19" s="18" t="s">
        <v>17</v>
      </c>
      <c r="B19" s="29">
        <f>'[1]別紙２－１'!E9</f>
        <v>0</v>
      </c>
      <c r="C19" s="29">
        <f>SUM(C15:C18)</f>
        <v>0</v>
      </c>
      <c r="D19" s="133"/>
      <c r="E19" s="134"/>
      <c r="F19" s="135"/>
      <c r="G19" s="29">
        <f>SUM(G15:G18)</f>
        <v>0</v>
      </c>
      <c r="H19" s="134"/>
      <c r="I19" s="135"/>
      <c r="J19" s="29">
        <f>SUM(J17:J18)</f>
        <v>0</v>
      </c>
      <c r="K19" s="136"/>
      <c r="L19" s="137"/>
      <c r="M19" s="138"/>
      <c r="N19" s="29">
        <f>SUM(N17:N18)</f>
        <v>0</v>
      </c>
      <c r="O19" s="136"/>
      <c r="P19" s="138"/>
    </row>
  </sheetData>
  <mergeCells count="34">
    <mergeCell ref="L17:M17"/>
    <mergeCell ref="O17:P17"/>
    <mergeCell ref="K7:M7"/>
    <mergeCell ref="O7:P7"/>
    <mergeCell ref="D19:F19"/>
    <mergeCell ref="H19:I19"/>
    <mergeCell ref="K19:M19"/>
    <mergeCell ref="O19:P19"/>
    <mergeCell ref="D12:E12"/>
    <mergeCell ref="K12:L12"/>
    <mergeCell ref="E13:F13"/>
    <mergeCell ref="L13:M13"/>
    <mergeCell ref="D14:F14"/>
    <mergeCell ref="H14:I14"/>
    <mergeCell ref="K14:M14"/>
    <mergeCell ref="O14:P14"/>
    <mergeCell ref="E17:F17"/>
    <mergeCell ref="H17:I17"/>
    <mergeCell ref="D10:F10"/>
    <mergeCell ref="H10:I10"/>
    <mergeCell ref="O10:P10"/>
    <mergeCell ref="A1:P1"/>
    <mergeCell ref="A3:P3"/>
    <mergeCell ref="H4:P4"/>
    <mergeCell ref="A5:A7"/>
    <mergeCell ref="B5:B7"/>
    <mergeCell ref="C5:I5"/>
    <mergeCell ref="J5:P5"/>
    <mergeCell ref="C6:F6"/>
    <mergeCell ref="G6:I6"/>
    <mergeCell ref="J6:M6"/>
    <mergeCell ref="N6:P6"/>
    <mergeCell ref="D7:F7"/>
    <mergeCell ref="H7:I7"/>
  </mergeCells>
  <phoneticPr fontId="4"/>
  <pageMargins left="0.70866141732283472" right="0.70866141732283472" top="0.74803149606299213" bottom="0.74803149606299213" header="0.31496062992125984" footer="0.31496062992125984"/>
  <pageSetup paperSize="9" orientation="landscape"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E5B36-6E18-4F1B-A96D-8F4C4010C67A}">
  <dimension ref="A1:B19"/>
  <sheetViews>
    <sheetView view="pageBreakPreview" zoomScale="60" zoomScaleNormal="100" workbookViewId="0">
      <selection activeCell="F11" sqref="F11"/>
    </sheetView>
  </sheetViews>
  <sheetFormatPr defaultRowHeight="18"/>
  <cols>
    <col min="1" max="1" width="20.75" customWidth="1"/>
    <col min="2" max="2" width="59.75" customWidth="1"/>
  </cols>
  <sheetData>
    <row r="1" spans="1:2">
      <c r="B1" s="82" t="s">
        <v>48</v>
      </c>
    </row>
    <row r="2" spans="1:2">
      <c r="A2" s="87" t="s">
        <v>83</v>
      </c>
      <c r="B2" s="87"/>
    </row>
    <row r="3" spans="1:2">
      <c r="A3" s="2"/>
    </row>
    <row r="4" spans="1:2">
      <c r="A4" s="88" t="s">
        <v>49</v>
      </c>
      <c r="B4" s="88"/>
    </row>
    <row r="5" spans="1:2">
      <c r="A5" s="2"/>
    </row>
    <row r="6" spans="1:2">
      <c r="A6" s="89" t="s">
        <v>84</v>
      </c>
      <c r="B6" s="89"/>
    </row>
    <row r="7" spans="1:2" ht="35.15" customHeight="1">
      <c r="A7" s="8" t="s">
        <v>50</v>
      </c>
      <c r="B7" s="83"/>
    </row>
    <row r="8" spans="1:2" ht="35.15" customHeight="1">
      <c r="A8" s="8" t="s">
        <v>51</v>
      </c>
      <c r="B8" s="84" t="s">
        <v>52</v>
      </c>
    </row>
    <row r="9" spans="1:2" ht="35.15" customHeight="1">
      <c r="A9" s="8" t="s">
        <v>53</v>
      </c>
      <c r="B9" s="83"/>
    </row>
    <row r="10" spans="1:2">
      <c r="A10" s="85" t="s">
        <v>54</v>
      </c>
      <c r="B10" s="86"/>
    </row>
    <row r="11" spans="1:2">
      <c r="A11" s="85"/>
      <c r="B11" s="86"/>
    </row>
    <row r="12" spans="1:2">
      <c r="A12" s="85"/>
      <c r="B12" s="86"/>
    </row>
    <row r="13" spans="1:2">
      <c r="A13" s="85"/>
      <c r="B13" s="86"/>
    </row>
    <row r="14" spans="1:2" ht="132.75" customHeight="1">
      <c r="A14" s="85"/>
      <c r="B14" s="86"/>
    </row>
    <row r="15" spans="1:2" ht="35.15" customHeight="1">
      <c r="A15" s="8" t="s">
        <v>55</v>
      </c>
      <c r="B15" s="83"/>
    </row>
    <row r="16" spans="1:2" ht="35.15" customHeight="1">
      <c r="A16" s="8" t="s">
        <v>56</v>
      </c>
      <c r="B16" s="83"/>
    </row>
    <row r="17" spans="1:2" ht="35.15" customHeight="1">
      <c r="A17" s="8" t="s">
        <v>57</v>
      </c>
      <c r="B17" s="83"/>
    </row>
    <row r="18" spans="1:2" ht="35.15" customHeight="1">
      <c r="A18" s="8" t="s">
        <v>58</v>
      </c>
      <c r="B18" s="83"/>
    </row>
    <row r="19" spans="1:2" ht="102.75" customHeight="1">
      <c r="A19" s="8" t="s">
        <v>59</v>
      </c>
      <c r="B19" s="83"/>
    </row>
  </sheetData>
  <mergeCells count="5">
    <mergeCell ref="A10:A14"/>
    <mergeCell ref="B10:B14"/>
    <mergeCell ref="A2:B2"/>
    <mergeCell ref="A4:B4"/>
    <mergeCell ref="A6:B6"/>
  </mergeCells>
  <phoneticPr fontId="4"/>
  <pageMargins left="0.70866141732283472" right="0.70866141732283472" top="0.74803149606299213" bottom="0.74803149606299213" header="0.31496062992125984" footer="0.31496062992125984"/>
  <pageSetup paperSize="9" scale="9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別紙様式１</vt:lpstr>
      <vt:lpstr>別紙１－１</vt:lpstr>
      <vt:lpstr>別紙１－２</vt:lpstr>
      <vt:lpstr>別紙１－３</vt:lpstr>
      <vt:lpstr>'別紙１－１'!_Hlk39134199</vt:lpstr>
      <vt:lpstr>'別紙１－１'!_Hlk39142514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2026-09-17T00:41:37Z</dcterms:modified>
</cp:coreProperties>
</file>